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5" yWindow="-60" windowWidth="14805" windowHeight="7920" tabRatio="784"/>
  </bookViews>
  <sheets>
    <sheet name="経営戦略（素案）" sheetId="1" r:id="rId1"/>
    <sheet name="投資財政計画" sheetId="2" r:id="rId2"/>
  </sheets>
  <externalReferences>
    <externalReference r:id="rId3"/>
  </externalReferences>
  <definedNames>
    <definedName name="_xlnm.Print_Area" localSheetId="0">'経営戦略（素案）'!$A$1:$P$113</definedName>
    <definedName name="_xlnm.Print_Area" localSheetId="1">投資財政計画!$A$1:$W$72</definedName>
    <definedName name="_xlnm.Print_Titles" localSheetId="1">投資財政計画!$A:$W,投資財政計画!$1:$3</definedName>
    <definedName name="印刷範囲">[1]Sheet1!#REF!</definedName>
    <definedName name="条件_元金">#REF!</definedName>
    <definedName name="条件_後期">#REF!</definedName>
    <definedName name="条件_前期">#REF!</definedName>
    <definedName name="条件_利息">#REF!</definedName>
    <definedName name="範囲_償還表">#REF!</definedName>
  </definedNames>
  <calcPr calcId="145621"/>
</workbook>
</file>

<file path=xl/calcChain.xml><?xml version="1.0" encoding="utf-8"?>
<calcChain xmlns="http://schemas.openxmlformats.org/spreadsheetml/2006/main">
  <c r="M62" i="2" l="1"/>
  <c r="M55" i="2"/>
  <c r="M41" i="2"/>
  <c r="M31" i="2"/>
  <c r="M22" i="2"/>
  <c r="M38" i="2" s="1"/>
  <c r="M17" i="2"/>
  <c r="M13" i="2"/>
  <c r="M12" i="2"/>
  <c r="M9" i="2"/>
  <c r="M4" i="2" s="1"/>
  <c r="M5" i="2"/>
  <c r="M51" i="2" l="1"/>
  <c r="M21" i="2"/>
  <c r="M39" i="2" s="1"/>
  <c r="M45" i="2" s="1"/>
  <c r="M47" i="2" s="1"/>
</calcChain>
</file>

<file path=xl/comments1.xml><?xml version="1.0" encoding="utf-8"?>
<comments xmlns="http://schemas.openxmlformats.org/spreadsheetml/2006/main">
  <authors>
    <author>作成者</author>
  </authors>
  <commentList>
    <comment ref="M23" authorId="0">
      <text>
        <r>
          <rPr>
            <b/>
            <sz val="9"/>
            <color indexed="81"/>
            <rFont val="ＭＳ Ｐゴシック"/>
            <family val="3"/>
            <charset val="128"/>
          </rPr>
          <t>うち、繰越分
216,500千円</t>
        </r>
      </text>
    </comment>
    <comment ref="M28" authorId="0">
      <text>
        <r>
          <rPr>
            <b/>
            <sz val="9"/>
            <color indexed="81"/>
            <rFont val="ＭＳ Ｐゴシック"/>
            <family val="3"/>
            <charset val="128"/>
          </rPr>
          <t>内、繰越分
121,000千円（国補助）
1,686千円（県補助）</t>
        </r>
      </text>
    </comment>
    <comment ref="M32" authorId="0">
      <text>
        <r>
          <rPr>
            <b/>
            <sz val="9"/>
            <color indexed="81"/>
            <rFont val="ＭＳ Ｐゴシック"/>
            <family val="3"/>
            <charset val="128"/>
          </rPr>
          <t>内、繰越分
380,138千円</t>
        </r>
      </text>
    </comment>
  </commentList>
</comments>
</file>

<file path=xl/sharedStrings.xml><?xml version="1.0" encoding="utf-8"?>
<sst xmlns="http://schemas.openxmlformats.org/spreadsheetml/2006/main" count="313" uniqueCount="246">
  <si>
    <t>年度</t>
    <rPh sb="0" eb="2">
      <t>ネンド</t>
    </rPh>
    <phoneticPr fontId="1"/>
  </si>
  <si>
    <t>平成</t>
    <rPh sb="0" eb="2">
      <t>ヘイセイ</t>
    </rPh>
    <phoneticPr fontId="1"/>
  </si>
  <si>
    <t>職員数</t>
    <rPh sb="0" eb="3">
      <t>ショクインスウ</t>
    </rPh>
    <phoneticPr fontId="1"/>
  </si>
  <si>
    <t>処理区域内人口密度</t>
    <rPh sb="0" eb="2">
      <t>ショリ</t>
    </rPh>
    <rPh sb="2" eb="5">
      <t>クイキナイ</t>
    </rPh>
    <rPh sb="5" eb="7">
      <t>ジンコウ</t>
    </rPh>
    <rPh sb="7" eb="9">
      <t>ミツド</t>
    </rPh>
    <phoneticPr fontId="1"/>
  </si>
  <si>
    <t>（１）</t>
    <phoneticPr fontId="1"/>
  </si>
  <si>
    <t>民間活用の状況</t>
    <rPh sb="0" eb="2">
      <t>ミンカン</t>
    </rPh>
    <rPh sb="2" eb="4">
      <t>カツヨウ</t>
    </rPh>
    <rPh sb="5" eb="7">
      <t>ジョウキョウ</t>
    </rPh>
    <phoneticPr fontId="1"/>
  </si>
  <si>
    <t>法適（全部適用・一部適用）
非適の区分</t>
    <rPh sb="0" eb="1">
      <t>ホウ</t>
    </rPh>
    <rPh sb="1" eb="2">
      <t>テキ</t>
    </rPh>
    <rPh sb="3" eb="5">
      <t>ゼンブ</t>
    </rPh>
    <rPh sb="5" eb="7">
      <t>テキヨウ</t>
    </rPh>
    <rPh sb="8" eb="10">
      <t>イチブ</t>
    </rPh>
    <rPh sb="10" eb="12">
      <t>テキヨウ</t>
    </rPh>
    <rPh sb="14" eb="15">
      <t>ヒ</t>
    </rPh>
    <rPh sb="15" eb="16">
      <t>テキ</t>
    </rPh>
    <rPh sb="17" eb="19">
      <t>クブン</t>
    </rPh>
    <phoneticPr fontId="1"/>
  </si>
  <si>
    <t>事業運営組織</t>
    <rPh sb="0" eb="2">
      <t>ジギョウ</t>
    </rPh>
    <rPh sb="2" eb="4">
      <t>ウンエイ</t>
    </rPh>
    <rPh sb="4" eb="6">
      <t>ソシキ</t>
    </rPh>
    <phoneticPr fontId="1"/>
  </si>
  <si>
    <t>処理区数</t>
    <rPh sb="2" eb="3">
      <t>ク</t>
    </rPh>
    <phoneticPr fontId="1"/>
  </si>
  <si>
    <t>資産活用の状況</t>
    <rPh sb="0" eb="2">
      <t>シサン</t>
    </rPh>
    <rPh sb="2" eb="4">
      <t>カツヨウ</t>
    </rPh>
    <rPh sb="5" eb="7">
      <t>ジョウキョウ</t>
    </rPh>
    <phoneticPr fontId="1"/>
  </si>
  <si>
    <t xml:space="preserve"> イ　指定管理者制度</t>
    <rPh sb="3" eb="5">
      <t>シテイ</t>
    </rPh>
    <rPh sb="5" eb="8">
      <t>カンリシャ</t>
    </rPh>
    <rPh sb="8" eb="10">
      <t>セイド</t>
    </rPh>
    <phoneticPr fontId="1"/>
  </si>
  <si>
    <t xml:space="preserve"> ウ　ＰＰＰ・ＰＦＩ</t>
    <phoneticPr fontId="1"/>
  </si>
  <si>
    <t>処理場数</t>
    <rPh sb="2" eb="3">
      <t>バ</t>
    </rPh>
    <phoneticPr fontId="1"/>
  </si>
  <si>
    <t>供用開始年度
（供用開始後年数）</t>
    <rPh sb="0" eb="2">
      <t>キョウヨウ</t>
    </rPh>
    <rPh sb="2" eb="4">
      <t>カイシ</t>
    </rPh>
    <rPh sb="4" eb="6">
      <t>ネンド</t>
    </rPh>
    <rPh sb="8" eb="10">
      <t>キョウヨウ</t>
    </rPh>
    <rPh sb="10" eb="12">
      <t>カイシ</t>
    </rPh>
    <rPh sb="12" eb="13">
      <t>ゴ</t>
    </rPh>
    <rPh sb="13" eb="15">
      <t>ネンスウ</t>
    </rPh>
    <phoneticPr fontId="1"/>
  </si>
  <si>
    <t xml:space="preserve"> ア　民間委託
　　　（包括的民間委託を含む）</t>
    <rPh sb="3" eb="5">
      <t>ミンカン</t>
    </rPh>
    <rPh sb="5" eb="7">
      <t>イタク</t>
    </rPh>
    <rPh sb="12" eb="15">
      <t>ホウカツテキ</t>
    </rPh>
    <rPh sb="15" eb="17">
      <t>ミンカン</t>
    </rPh>
    <rPh sb="17" eb="19">
      <t>イタク</t>
    </rPh>
    <rPh sb="20" eb="21">
      <t>フク</t>
    </rPh>
    <phoneticPr fontId="1"/>
  </si>
  <si>
    <t>円</t>
    <rPh sb="0" eb="1">
      <t>エン</t>
    </rPh>
    <phoneticPr fontId="1"/>
  </si>
  <si>
    <t>（２）</t>
    <phoneticPr fontId="1"/>
  </si>
  <si>
    <t>経営戦略の事後検証、更新等に関する事項</t>
    <rPh sb="0" eb="2">
      <t>ケイエイ</t>
    </rPh>
    <rPh sb="2" eb="4">
      <t>センリャク</t>
    </rPh>
    <rPh sb="5" eb="7">
      <t>ジゴ</t>
    </rPh>
    <rPh sb="7" eb="9">
      <t>ケンショウ</t>
    </rPh>
    <rPh sb="10" eb="12">
      <t>コウシン</t>
    </rPh>
    <rPh sb="12" eb="13">
      <t>トウ</t>
    </rPh>
    <rPh sb="14" eb="15">
      <t>カン</t>
    </rPh>
    <rPh sb="17" eb="19">
      <t>ジコウ</t>
    </rPh>
    <phoneticPr fontId="1"/>
  </si>
  <si>
    <t>経営戦略の事後検証、
更新等に関する事項</t>
    <rPh sb="0" eb="2">
      <t>ケイエイ</t>
    </rPh>
    <rPh sb="2" eb="4">
      <t>センリャク</t>
    </rPh>
    <rPh sb="5" eb="7">
      <t>ジゴ</t>
    </rPh>
    <rPh sb="7" eb="9">
      <t>ケンショウ</t>
    </rPh>
    <rPh sb="11" eb="13">
      <t>コウシン</t>
    </rPh>
    <rPh sb="13" eb="14">
      <t>トウ</t>
    </rPh>
    <rPh sb="15" eb="16">
      <t>カン</t>
    </rPh>
    <rPh sb="18" eb="20">
      <t>ジコウ</t>
    </rPh>
    <phoneticPr fontId="1"/>
  </si>
  <si>
    <t>（３）</t>
    <phoneticPr fontId="1"/>
  </si>
  <si>
    <t>資産活用による収入増加
の取組について</t>
    <rPh sb="0" eb="2">
      <t>シサン</t>
    </rPh>
    <rPh sb="2" eb="4">
      <t>カツヨウ</t>
    </rPh>
    <rPh sb="7" eb="9">
      <t>シュウニュウ</t>
    </rPh>
    <rPh sb="9" eb="11">
      <t>ゾウカ</t>
    </rPh>
    <rPh sb="13" eb="15">
      <t>トリクミ</t>
    </rPh>
    <phoneticPr fontId="1"/>
  </si>
  <si>
    <t>使用料の見直しに関する事項</t>
    <rPh sb="0" eb="3">
      <t>シヨウリョウ</t>
    </rPh>
    <rPh sb="4" eb="6">
      <t>ミナオ</t>
    </rPh>
    <rPh sb="8" eb="9">
      <t>カン</t>
    </rPh>
    <rPh sb="11" eb="13">
      <t>ジコウ</t>
    </rPh>
    <phoneticPr fontId="1"/>
  </si>
  <si>
    <t>職員給与費に関する事項</t>
    <rPh sb="0" eb="2">
      <t>ショクイン</t>
    </rPh>
    <rPh sb="2" eb="5">
      <t>キュウヨヒ</t>
    </rPh>
    <rPh sb="6" eb="7">
      <t>カン</t>
    </rPh>
    <rPh sb="9" eb="11">
      <t>ジコウ</t>
    </rPh>
    <phoneticPr fontId="1"/>
  </si>
  <si>
    <t>修繕費に関する事項</t>
    <rPh sb="0" eb="3">
      <t>シュウゼンヒ</t>
    </rPh>
    <rPh sb="4" eb="5">
      <t>カン</t>
    </rPh>
    <rPh sb="7" eb="9">
      <t>ジコウ</t>
    </rPh>
    <phoneticPr fontId="1"/>
  </si>
  <si>
    <t>委託費に関する事項</t>
    <rPh sb="0" eb="3">
      <t>イタクヒ</t>
    </rPh>
    <rPh sb="4" eb="5">
      <t>カン</t>
    </rPh>
    <rPh sb="7" eb="9">
      <t>ジコウ</t>
    </rPh>
    <phoneticPr fontId="1"/>
  </si>
  <si>
    <t>流域下水道等への
接続の有無</t>
    <phoneticPr fontId="1"/>
  </si>
  <si>
    <t>広域化・共同化・最適化に関する事項</t>
    <rPh sb="0" eb="2">
      <t>コウイキ</t>
    </rPh>
    <rPh sb="2" eb="3">
      <t>カ</t>
    </rPh>
    <rPh sb="4" eb="7">
      <t>キョウドウカ</t>
    </rPh>
    <rPh sb="8" eb="11">
      <t>サイテキカ</t>
    </rPh>
    <rPh sb="12" eb="13">
      <t>カン</t>
    </rPh>
    <rPh sb="15" eb="17">
      <t>ジコウ</t>
    </rPh>
    <phoneticPr fontId="1"/>
  </si>
  <si>
    <t>投資の平準化に関する事項</t>
    <rPh sb="0" eb="2">
      <t>トウシ</t>
    </rPh>
    <rPh sb="3" eb="6">
      <t>ヘイジュンカ</t>
    </rPh>
    <rPh sb="7" eb="8">
      <t>カン</t>
    </rPh>
    <rPh sb="10" eb="12">
      <t>ジコウ</t>
    </rPh>
    <phoneticPr fontId="1"/>
  </si>
  <si>
    <t>策　　定　　日：</t>
    <phoneticPr fontId="1"/>
  </si>
  <si>
    <t>年</t>
    <rPh sb="0" eb="1">
      <t>ネン</t>
    </rPh>
    <phoneticPr fontId="1"/>
  </si>
  <si>
    <t>月</t>
    <rPh sb="0" eb="1">
      <t>ツキ</t>
    </rPh>
    <phoneticPr fontId="1"/>
  </si>
  <si>
    <t>計画期間：</t>
    <rPh sb="0" eb="2">
      <t>ケイカク</t>
    </rPh>
    <rPh sb="2" eb="4">
      <t>キカン</t>
    </rPh>
    <phoneticPr fontId="1"/>
  </si>
  <si>
    <t>～</t>
    <phoneticPr fontId="1"/>
  </si>
  <si>
    <t>団　　体　　名：</t>
    <rPh sb="0" eb="1">
      <t>ダン</t>
    </rPh>
    <rPh sb="3" eb="4">
      <t>カラダ</t>
    </rPh>
    <rPh sb="6" eb="7">
      <t>メイ</t>
    </rPh>
    <phoneticPr fontId="1"/>
  </si>
  <si>
    <t>事　　業　　名：</t>
    <rPh sb="0" eb="1">
      <t>コト</t>
    </rPh>
    <rPh sb="3" eb="4">
      <t>ギョウ</t>
    </rPh>
    <rPh sb="6" eb="7">
      <t>メイ</t>
    </rPh>
    <phoneticPr fontId="1"/>
  </si>
  <si>
    <t>２．経営の基本方針</t>
    <rPh sb="2" eb="4">
      <t>ケイエイ</t>
    </rPh>
    <rPh sb="5" eb="7">
      <t>キホン</t>
    </rPh>
    <rPh sb="7" eb="9">
      <t>ホウシン</t>
    </rPh>
    <phoneticPr fontId="1"/>
  </si>
  <si>
    <t>４．</t>
    <phoneticPr fontId="1"/>
  </si>
  <si>
    <t>経営比較分析表を活用した現状分析</t>
    <rPh sb="0" eb="2">
      <t>ケイエイ</t>
    </rPh>
    <rPh sb="2" eb="4">
      <t>ヒカク</t>
    </rPh>
    <rPh sb="4" eb="7">
      <t>ブンセキヒョウ</t>
    </rPh>
    <rPh sb="8" eb="9">
      <t>カツ</t>
    </rPh>
    <rPh sb="9" eb="10">
      <t>ヨウ</t>
    </rPh>
    <rPh sb="12" eb="14">
      <t>ゲンジョウ</t>
    </rPh>
    <rPh sb="14" eb="15">
      <t>ブン</t>
    </rPh>
    <rPh sb="15" eb="16">
      <t>サ</t>
    </rPh>
    <phoneticPr fontId="1"/>
  </si>
  <si>
    <t>１．事業概要</t>
    <rPh sb="2" eb="4">
      <t>ジギョウ</t>
    </rPh>
    <rPh sb="4" eb="6">
      <t>ガイヨウ</t>
    </rPh>
    <phoneticPr fontId="1"/>
  </si>
  <si>
    <t>①　今後の投資についての考え方・検討状況</t>
    <rPh sb="2" eb="4">
      <t>コンゴ</t>
    </rPh>
    <rPh sb="5" eb="7">
      <t>トウシ</t>
    </rPh>
    <rPh sb="12" eb="13">
      <t>カンガ</t>
    </rPh>
    <rPh sb="14" eb="15">
      <t>カタ</t>
    </rPh>
    <rPh sb="16" eb="18">
      <t>ケントウ</t>
    </rPh>
    <rPh sb="18" eb="20">
      <t>ジョウキョウ</t>
    </rPh>
    <phoneticPr fontId="1"/>
  </si>
  <si>
    <r>
      <t>②　今後の財源についての考え方</t>
    </r>
    <r>
      <rPr>
        <sz val="14"/>
        <rFont val="ＭＳ Ｐゴシック"/>
        <family val="3"/>
        <charset val="128"/>
        <scheme val="minor"/>
      </rPr>
      <t>・検討状況</t>
    </r>
    <rPh sb="2" eb="4">
      <t>コンゴ</t>
    </rPh>
    <rPh sb="5" eb="7">
      <t>ザイゲン</t>
    </rPh>
    <rPh sb="12" eb="13">
      <t>カンガ</t>
    </rPh>
    <rPh sb="14" eb="15">
      <t>カタ</t>
    </rPh>
    <rPh sb="16" eb="18">
      <t>ケントウ</t>
    </rPh>
    <rPh sb="18" eb="20">
      <t>ジョウキョウ</t>
    </rPh>
    <phoneticPr fontId="1"/>
  </si>
  <si>
    <r>
      <t>③　投資以外の経費</t>
    </r>
    <r>
      <rPr>
        <sz val="14"/>
        <rFont val="ＭＳ Ｐゴシック"/>
        <family val="3"/>
        <charset val="128"/>
        <scheme val="minor"/>
      </rPr>
      <t>についての考え方・検討状況</t>
    </r>
    <rPh sb="2" eb="4">
      <t>トウシ</t>
    </rPh>
    <rPh sb="4" eb="6">
      <t>イガイ</t>
    </rPh>
    <rPh sb="7" eb="9">
      <t>ケイヒ</t>
    </rPh>
    <rPh sb="14" eb="15">
      <t>カンガ</t>
    </rPh>
    <rPh sb="16" eb="17">
      <t>カタ</t>
    </rPh>
    <rPh sb="18" eb="20">
      <t>ケントウ</t>
    </rPh>
    <rPh sb="20" eb="22">
      <t>ジョウキョウ</t>
    </rPh>
    <phoneticPr fontId="1"/>
  </si>
  <si>
    <t>３．投資・財政計画（収支計画）</t>
    <rPh sb="2" eb="4">
      <t>トウシ</t>
    </rPh>
    <rPh sb="5" eb="7">
      <t>ザイセイ</t>
    </rPh>
    <rPh sb="7" eb="9">
      <t>ケイカク</t>
    </rPh>
    <rPh sb="10" eb="12">
      <t>シュウシ</t>
    </rPh>
    <rPh sb="12" eb="14">
      <t>ケイカク</t>
    </rPh>
    <phoneticPr fontId="1"/>
  </si>
  <si>
    <t>②　収支計画のうち財源についての説明</t>
    <rPh sb="2" eb="4">
      <t>シュウシ</t>
    </rPh>
    <rPh sb="4" eb="6">
      <t>ケイカク</t>
    </rPh>
    <rPh sb="9" eb="11">
      <t>ザイゲン</t>
    </rPh>
    <rPh sb="16" eb="18">
      <t>セツメイ</t>
    </rPh>
    <phoneticPr fontId="1"/>
  </si>
  <si>
    <r>
      <t>③　</t>
    </r>
    <r>
      <rPr>
        <sz val="14"/>
        <rFont val="ＭＳ Ｐゴシック"/>
        <family val="3"/>
        <charset val="128"/>
        <scheme val="minor"/>
      </rPr>
      <t>収支計画のうち</t>
    </r>
    <r>
      <rPr>
        <sz val="14"/>
        <rFont val="ＭＳ Ｐゴシック"/>
        <family val="2"/>
        <scheme val="minor"/>
      </rPr>
      <t>投資以外の経費</t>
    </r>
    <r>
      <rPr>
        <sz val="14"/>
        <rFont val="ＭＳ Ｐゴシック"/>
        <family val="3"/>
        <charset val="128"/>
        <scheme val="minor"/>
      </rPr>
      <t>についての説明</t>
    </r>
    <rPh sb="2" eb="4">
      <t>シュウシ</t>
    </rPh>
    <rPh sb="4" eb="6">
      <t>ケイカク</t>
    </rPh>
    <rPh sb="9" eb="11">
      <t>トウシ</t>
    </rPh>
    <rPh sb="11" eb="13">
      <t>イガイ</t>
    </rPh>
    <rPh sb="14" eb="16">
      <t>ケイヒ</t>
    </rPh>
    <rPh sb="21" eb="23">
      <t>セツメイ</t>
    </rPh>
    <phoneticPr fontId="1"/>
  </si>
  <si>
    <r>
      <t>（３）</t>
    </r>
    <r>
      <rPr>
        <u/>
        <sz val="14"/>
        <rFont val="ＭＳ Ｐゴシック"/>
        <family val="3"/>
        <charset val="128"/>
        <scheme val="minor"/>
      </rPr>
      <t>投資・財政計画（収支計画）に未反映の取組や今後検討予定の取組の概要</t>
    </r>
    <rPh sb="11" eb="13">
      <t>シュウシ</t>
    </rPh>
    <rPh sb="13" eb="15">
      <t>ケイカク</t>
    </rPh>
    <rPh sb="21" eb="23">
      <t>トリクミ</t>
    </rPh>
    <rPh sb="31" eb="33">
      <t>トリクミ</t>
    </rPh>
    <rPh sb="34" eb="36">
      <t>ガイヨウ</t>
    </rPh>
    <phoneticPr fontId="1"/>
  </si>
  <si>
    <t>民間活力の活用に関する事項
（PPP/PFIなど）</t>
    <rPh sb="0" eb="2">
      <t>ミンカン</t>
    </rPh>
    <rPh sb="2" eb="4">
      <t>カツリョク</t>
    </rPh>
    <rPh sb="5" eb="7">
      <t>カツヨウ</t>
    </rPh>
    <rPh sb="8" eb="9">
      <t>カン</t>
    </rPh>
    <rPh sb="11" eb="13">
      <t>ジコウ</t>
    </rPh>
    <phoneticPr fontId="1"/>
  </si>
  <si>
    <t>民間活力の活用に関する事項
（包括的民間委託等の民間委託、指定管理者制度、PPP/PFIなど）</t>
    <rPh sb="0" eb="2">
      <t>ミンカン</t>
    </rPh>
    <rPh sb="2" eb="4">
      <t>カツリョク</t>
    </rPh>
    <rPh sb="5" eb="7">
      <t>カツヨウ</t>
    </rPh>
    <rPh sb="8" eb="9">
      <t>カン</t>
    </rPh>
    <rPh sb="11" eb="13">
      <t>ジコウ</t>
    </rPh>
    <phoneticPr fontId="1"/>
  </si>
  <si>
    <t>使　用　料</t>
    <rPh sb="0" eb="1">
      <t>シ</t>
    </rPh>
    <rPh sb="2" eb="3">
      <t>ヨウ</t>
    </rPh>
    <rPh sb="4" eb="5">
      <t>リョウ</t>
    </rPh>
    <phoneticPr fontId="1"/>
  </si>
  <si>
    <t>一般家庭用使用料体系の
概要・考え方</t>
    <rPh sb="0" eb="2">
      <t>イッパン</t>
    </rPh>
    <rPh sb="2" eb="5">
      <t>カテイヨウ</t>
    </rPh>
    <rPh sb="5" eb="8">
      <t>シヨウリョウ</t>
    </rPh>
    <rPh sb="8" eb="10">
      <t>タイケイ</t>
    </rPh>
    <rPh sb="12" eb="14">
      <t>ガイヨウ</t>
    </rPh>
    <rPh sb="15" eb="16">
      <t>カンガ</t>
    </rPh>
    <rPh sb="17" eb="18">
      <t>カタ</t>
    </rPh>
    <phoneticPr fontId="1"/>
  </si>
  <si>
    <t>業務用使用料体系の
概要・考え方</t>
    <rPh sb="0" eb="2">
      <t>ギョウム</t>
    </rPh>
    <rPh sb="2" eb="3">
      <t>ヨウ</t>
    </rPh>
    <rPh sb="3" eb="6">
      <t>シヨウリョウ</t>
    </rPh>
    <rPh sb="6" eb="8">
      <t>タイケイ</t>
    </rPh>
    <rPh sb="10" eb="12">
      <t>ガイヨウ</t>
    </rPh>
    <rPh sb="13" eb="14">
      <t>カンガ</t>
    </rPh>
    <rPh sb="15" eb="16">
      <t>カタ</t>
    </rPh>
    <phoneticPr fontId="1"/>
  </si>
  <si>
    <t>その他の使用料体系の
概要・考え方</t>
    <rPh sb="2" eb="3">
      <t>タ</t>
    </rPh>
    <rPh sb="4" eb="7">
      <t>シヨウリョウ</t>
    </rPh>
    <rPh sb="7" eb="9">
      <t>タイケイ</t>
    </rPh>
    <phoneticPr fontId="1"/>
  </si>
  <si>
    <t>組　織</t>
    <rPh sb="0" eb="1">
      <t>グミ</t>
    </rPh>
    <rPh sb="2" eb="3">
      <t>オリ</t>
    </rPh>
    <phoneticPr fontId="1"/>
  </si>
  <si>
    <t>民 間 活 力 の 活 用 等</t>
    <rPh sb="0" eb="1">
      <t>タミ</t>
    </rPh>
    <rPh sb="2" eb="3">
      <t>アイダ</t>
    </rPh>
    <rPh sb="4" eb="5">
      <t>カツ</t>
    </rPh>
    <rPh sb="6" eb="7">
      <t>チカラ</t>
    </rPh>
    <rPh sb="10" eb="11">
      <t>カツ</t>
    </rPh>
    <rPh sb="12" eb="13">
      <t>ヨウ</t>
    </rPh>
    <rPh sb="14" eb="15">
      <t>トウ</t>
    </rPh>
    <phoneticPr fontId="1"/>
  </si>
  <si>
    <t>①</t>
    <phoneticPr fontId="1"/>
  </si>
  <si>
    <t>①</t>
    <phoneticPr fontId="1"/>
  </si>
  <si>
    <t>収支計画のうち投資についての説明</t>
    <phoneticPr fontId="1"/>
  </si>
  <si>
    <t>施　設</t>
    <rPh sb="1" eb="2">
      <t>セツ</t>
    </rPh>
    <phoneticPr fontId="1"/>
  </si>
  <si>
    <t>②</t>
    <phoneticPr fontId="1"/>
  </si>
  <si>
    <t>③</t>
    <phoneticPr fontId="1"/>
  </si>
  <si>
    <t>その他の取組</t>
    <rPh sb="2" eb="3">
      <t>タ</t>
    </rPh>
    <rPh sb="4" eb="6">
      <t>トリクミ</t>
    </rPh>
    <phoneticPr fontId="1"/>
  </si>
  <si>
    <t>動力費に関する事項</t>
    <rPh sb="0" eb="3">
      <t>ドウリョクヒ</t>
    </rPh>
    <rPh sb="4" eb="5">
      <t>カン</t>
    </rPh>
    <rPh sb="7" eb="9">
      <t>ジコウ</t>
    </rPh>
    <phoneticPr fontId="1"/>
  </si>
  <si>
    <t>薬品費に関する事項</t>
    <rPh sb="0" eb="2">
      <t>ヤクヒン</t>
    </rPh>
    <rPh sb="2" eb="3">
      <t>ヒ</t>
    </rPh>
    <rPh sb="4" eb="5">
      <t>カン</t>
    </rPh>
    <rPh sb="7" eb="9">
      <t>ジコウ</t>
    </rPh>
    <phoneticPr fontId="1"/>
  </si>
  <si>
    <t>事業の現況</t>
    <rPh sb="0" eb="1">
      <t>コト</t>
    </rPh>
    <rPh sb="1" eb="2">
      <t>ギョウ</t>
    </rPh>
    <rPh sb="3" eb="4">
      <t>ウツツ</t>
    </rPh>
    <rPh sb="4" eb="5">
      <t>キョウ</t>
    </rPh>
    <phoneticPr fontId="1"/>
  </si>
  <si>
    <t>彦根市</t>
    <rPh sb="0" eb="3">
      <t>ヒコネシ</t>
    </rPh>
    <phoneticPr fontId="1"/>
  </si>
  <si>
    <t>有</t>
    <rPh sb="0" eb="1">
      <t>アリ</t>
    </rPh>
    <phoneticPr fontId="1"/>
  </si>
  <si>
    <t>42.2人／ha</t>
    <rPh sb="4" eb="5">
      <t>ニン</t>
    </rPh>
    <phoneticPr fontId="1"/>
  </si>
  <si>
    <t>上記のとおり（公衆浴場排水を除く。）</t>
    <rPh sb="0" eb="2">
      <t>ジョウキ</t>
    </rPh>
    <rPh sb="7" eb="9">
      <t>コウシュウ</t>
    </rPh>
    <rPh sb="9" eb="11">
      <t>ヨクジョウ</t>
    </rPh>
    <rPh sb="11" eb="13">
      <t>ハイスイ</t>
    </rPh>
    <rPh sb="14" eb="15">
      <t>ノゾ</t>
    </rPh>
    <phoneticPr fontId="1"/>
  </si>
  <si>
    <t>公共下水道、特定環境保全公共下水道</t>
    <rPh sb="0" eb="2">
      <t>コウキョウ</t>
    </rPh>
    <rPh sb="2" eb="5">
      <t>ゲスイドウ</t>
    </rPh>
    <rPh sb="6" eb="8">
      <t>トクテイ</t>
    </rPh>
    <rPh sb="8" eb="10">
      <t>カンキョウ</t>
    </rPh>
    <rPh sb="10" eb="12">
      <t>ホゼン</t>
    </rPh>
    <rPh sb="12" eb="14">
      <t>コウキョウ</t>
    </rPh>
    <rPh sb="14" eb="17">
      <t>ゲスイドウ</t>
    </rPh>
    <phoneticPr fontId="1"/>
  </si>
  <si>
    <t>1処理区</t>
    <rPh sb="1" eb="3">
      <t>ショリ</t>
    </rPh>
    <rPh sb="3" eb="4">
      <t>ク</t>
    </rPh>
    <phoneticPr fontId="1"/>
  </si>
  <si>
    <t>二部使用料制（基本料金＋従量累進料金（５段階））</t>
    <rPh sb="0" eb="2">
      <t>ニブ</t>
    </rPh>
    <rPh sb="2" eb="5">
      <t>シヨウリョウ</t>
    </rPh>
    <rPh sb="5" eb="6">
      <t>セイ</t>
    </rPh>
    <rPh sb="7" eb="9">
      <t>キホン</t>
    </rPh>
    <rPh sb="9" eb="11">
      <t>リョウキン</t>
    </rPh>
    <rPh sb="12" eb="14">
      <t>ジュウリョウ</t>
    </rPh>
    <rPh sb="14" eb="16">
      <t>ルイシン</t>
    </rPh>
    <rPh sb="16" eb="18">
      <t>リョウキン</t>
    </rPh>
    <rPh sb="20" eb="22">
      <t>ダンカイ</t>
    </rPh>
    <phoneticPr fontId="1"/>
  </si>
  <si>
    <r>
      <t xml:space="preserve">非適
</t>
    </r>
    <r>
      <rPr>
        <sz val="12"/>
        <rFont val="ＭＳ 明朝"/>
        <family val="1"/>
        <charset val="128"/>
      </rPr>
      <t>(平成32年度から法適(一部適用)予定）</t>
    </r>
    <rPh sb="0" eb="1">
      <t>ヒ</t>
    </rPh>
    <rPh sb="1" eb="2">
      <t>テキ</t>
    </rPh>
    <rPh sb="4" eb="6">
      <t>ヘイセイ</t>
    </rPh>
    <rPh sb="8" eb="10">
      <t>ネンド</t>
    </rPh>
    <rPh sb="12" eb="13">
      <t>ホウ</t>
    </rPh>
    <rPh sb="13" eb="14">
      <t>テキ</t>
    </rPh>
    <rPh sb="15" eb="17">
      <t>イチブ</t>
    </rPh>
    <rPh sb="17" eb="19">
      <t>テキヨウ</t>
    </rPh>
    <rPh sb="20" eb="22">
      <t>ヨテイ</t>
    </rPh>
    <phoneticPr fontId="1"/>
  </si>
  <si>
    <t>平成27年度</t>
    <rPh sb="0" eb="2">
      <t>ヘイセイ</t>
    </rPh>
    <rPh sb="4" eb="6">
      <t>ネンド</t>
    </rPh>
    <phoneticPr fontId="1"/>
  </si>
  <si>
    <t>平成26年度</t>
    <rPh sb="0" eb="2">
      <t>ヘイセイ</t>
    </rPh>
    <rPh sb="4" eb="6">
      <t>ネンド</t>
    </rPh>
    <phoneticPr fontId="1"/>
  </si>
  <si>
    <t>平成25年度</t>
    <rPh sb="0" eb="2">
      <t>ヘイセイ</t>
    </rPh>
    <rPh sb="4" eb="6">
      <t>ネンド</t>
    </rPh>
    <phoneticPr fontId="1"/>
  </si>
  <si>
    <t>上下水道総務課　下水道総務係</t>
    <rPh sb="0" eb="2">
      <t>ジョウゲ</t>
    </rPh>
    <rPh sb="2" eb="4">
      <t>スイドウ</t>
    </rPh>
    <rPh sb="4" eb="7">
      <t>ソウムカ</t>
    </rPh>
    <rPh sb="8" eb="11">
      <t>ゲスイドウ</t>
    </rPh>
    <rPh sb="11" eb="13">
      <t>ソウム</t>
    </rPh>
    <rPh sb="13" eb="14">
      <t>カカ</t>
    </rPh>
    <phoneticPr fontId="1"/>
  </si>
  <si>
    <t>上下水道業務課　下水道業務係</t>
    <rPh sb="0" eb="2">
      <t>ジョウゲ</t>
    </rPh>
    <rPh sb="2" eb="4">
      <t>スイドウ</t>
    </rPh>
    <rPh sb="4" eb="7">
      <t>ギョウムカ</t>
    </rPh>
    <rPh sb="8" eb="11">
      <t>ゲスイドウ</t>
    </rPh>
    <rPh sb="11" eb="13">
      <t>ギョウム</t>
    </rPh>
    <rPh sb="13" eb="14">
      <t>カカ</t>
    </rPh>
    <phoneticPr fontId="1"/>
  </si>
  <si>
    <t>下水道建設課　建設第一係</t>
    <rPh sb="0" eb="3">
      <t>ゲスイドウ</t>
    </rPh>
    <rPh sb="3" eb="5">
      <t>ケンセツ</t>
    </rPh>
    <rPh sb="5" eb="6">
      <t>カ</t>
    </rPh>
    <rPh sb="7" eb="9">
      <t>ケンセツ</t>
    </rPh>
    <rPh sb="9" eb="11">
      <t>ダイイチ</t>
    </rPh>
    <rPh sb="11" eb="12">
      <t>カカ</t>
    </rPh>
    <phoneticPr fontId="1"/>
  </si>
  <si>
    <t>下水道建設課　建設第二係</t>
    <rPh sb="0" eb="3">
      <t>ゲスイドウ</t>
    </rPh>
    <rPh sb="3" eb="5">
      <t>ケンセツ</t>
    </rPh>
    <rPh sb="5" eb="6">
      <t>カ</t>
    </rPh>
    <rPh sb="7" eb="9">
      <t>ケンセツ</t>
    </rPh>
    <rPh sb="9" eb="10">
      <t>ダイ</t>
    </rPh>
    <rPh sb="10" eb="11">
      <t>２</t>
    </rPh>
    <rPh sb="11" eb="12">
      <t>カカ</t>
    </rPh>
    <phoneticPr fontId="1"/>
  </si>
  <si>
    <t>20人</t>
    <rPh sb="2" eb="3">
      <t>ニン</t>
    </rPh>
    <phoneticPr fontId="1"/>
  </si>
  <si>
    <t>公共：平成 3年度(26年)
特環：平成12年度(17年)</t>
    <rPh sb="0" eb="2">
      <t>コウキョウ</t>
    </rPh>
    <rPh sb="3" eb="5">
      <t>ヘイセイ</t>
    </rPh>
    <rPh sb="7" eb="9">
      <t>ネンド</t>
    </rPh>
    <rPh sb="12" eb="13">
      <t>ネン</t>
    </rPh>
    <rPh sb="15" eb="17">
      <t>トッカン</t>
    </rPh>
    <rPh sb="18" eb="20">
      <t>ヘイセイ</t>
    </rPh>
    <rPh sb="22" eb="24">
      <t>ネンド</t>
    </rPh>
    <rPh sb="27" eb="28">
      <t>ネン</t>
    </rPh>
    <phoneticPr fontId="1"/>
  </si>
  <si>
    <t>　下水道サービスを安定的に供給し続けるため、また、管路の老朽化を見据えて、経費の適正化に努めます。</t>
    <phoneticPr fontId="1"/>
  </si>
  <si>
    <t>彦根市下水道事業経営戦略(素案)</t>
    <rPh sb="0" eb="2">
      <t>ヒコネ</t>
    </rPh>
    <rPh sb="2" eb="3">
      <t>シ</t>
    </rPh>
    <rPh sb="3" eb="6">
      <t>ゲスイドウ</t>
    </rPh>
    <rPh sb="6" eb="8">
      <t>ジギョウ</t>
    </rPh>
    <rPh sb="8" eb="10">
      <t>ケイエイ</t>
    </rPh>
    <rPh sb="10" eb="12">
      <t>センリャク</t>
    </rPh>
    <rPh sb="13" eb="15">
      <t>ソアン</t>
    </rPh>
    <phoneticPr fontId="1"/>
  </si>
  <si>
    <t>広域化・共同化・最適化
実施状況</t>
    <rPh sb="0" eb="3">
      <t>コウイキカ</t>
    </rPh>
    <rPh sb="4" eb="7">
      <t>キョウドウカ</t>
    </rPh>
    <rPh sb="8" eb="11">
      <t>サイテキカ</t>
    </rPh>
    <rPh sb="12" eb="14">
      <t>ジッシ</t>
    </rPh>
    <rPh sb="14" eb="16">
      <t>ジョウキョウ</t>
    </rPh>
    <phoneticPr fontId="1"/>
  </si>
  <si>
    <r>
      <t xml:space="preserve">条例上の使用料
（２０㎥あたり）
</t>
    </r>
    <r>
      <rPr>
        <sz val="12"/>
        <color theme="1"/>
        <rFont val="ＭＳ Ｐゴシック"/>
        <family val="3"/>
        <charset val="128"/>
        <scheme val="minor"/>
      </rPr>
      <t>※過去３年度分を記載</t>
    </r>
    <rPh sb="0" eb="3">
      <t>ジョウレイジョウ</t>
    </rPh>
    <rPh sb="4" eb="7">
      <t>シヨウリョウ</t>
    </rPh>
    <phoneticPr fontId="1"/>
  </si>
  <si>
    <t xml:space="preserve"> ア　エネルギー利用
　　　（下水熱・下水汚泥・発電等）</t>
    <rPh sb="8" eb="10">
      <t>リヨウ</t>
    </rPh>
    <rPh sb="15" eb="17">
      <t>ゲスイ</t>
    </rPh>
    <rPh sb="17" eb="18">
      <t>ネツ</t>
    </rPh>
    <rPh sb="19" eb="21">
      <t>ゲスイ</t>
    </rPh>
    <rPh sb="21" eb="23">
      <t>オデイ</t>
    </rPh>
    <rPh sb="24" eb="26">
      <t>ハツデン</t>
    </rPh>
    <rPh sb="26" eb="27">
      <t>ナド</t>
    </rPh>
    <phoneticPr fontId="1"/>
  </si>
  <si>
    <t xml:space="preserve"> イ　土地・施設等利用
　　　（未利用土地・施設の活用等）</t>
    <rPh sb="3" eb="5">
      <t>トチ</t>
    </rPh>
    <rPh sb="6" eb="8">
      <t>シセツ</t>
    </rPh>
    <rPh sb="8" eb="9">
      <t>ナド</t>
    </rPh>
    <rPh sb="9" eb="11">
      <t>リヨウ</t>
    </rPh>
    <rPh sb="16" eb="19">
      <t>ミリヨウ</t>
    </rPh>
    <rPh sb="19" eb="21">
      <t>トチ</t>
    </rPh>
    <rPh sb="22" eb="24">
      <t>シセツ</t>
    </rPh>
    <rPh sb="25" eb="27">
      <t>カツヨウ</t>
    </rPh>
    <rPh sb="27" eb="28">
      <t>トウ</t>
    </rPh>
    <phoneticPr fontId="1"/>
  </si>
  <si>
    <r>
      <t xml:space="preserve">実質的な使用料
（２０㎥あたり）
</t>
    </r>
    <r>
      <rPr>
        <sz val="12"/>
        <rFont val="ＭＳ Ｐゴシック"/>
        <family val="3"/>
        <charset val="128"/>
        <scheme val="minor"/>
      </rPr>
      <t>※過去３年度分を記載</t>
    </r>
    <rPh sb="0" eb="3">
      <t>ジッシツテキ</t>
    </rPh>
    <rPh sb="4" eb="7">
      <t>シヨウリョウ</t>
    </rPh>
    <phoneticPr fontId="1"/>
  </si>
  <si>
    <t>　下水道使用料徴収業務、管渠等清掃業務、
　マンホールポンプ保守点検業務等</t>
    <rPh sb="1" eb="4">
      <t>ゲスイドウ</t>
    </rPh>
    <rPh sb="4" eb="7">
      <t>シヨウリョウ</t>
    </rPh>
    <rPh sb="7" eb="9">
      <t>チョウシュウ</t>
    </rPh>
    <rPh sb="9" eb="11">
      <t>ギョウム</t>
    </rPh>
    <rPh sb="30" eb="32">
      <t>ホシュ</t>
    </rPh>
    <rPh sb="32" eb="34">
      <t>テンケン</t>
    </rPh>
    <rPh sb="34" eb="36">
      <t>ギョウム</t>
    </rPh>
    <rPh sb="36" eb="37">
      <t>トウ</t>
    </rPh>
    <phoneticPr fontId="1"/>
  </si>
  <si>
    <t>　地方公営企業法の適用により得られる財務指標を基に、適正な使用料の見直しを行います。</t>
    <rPh sb="1" eb="3">
      <t>チホウ</t>
    </rPh>
    <rPh sb="3" eb="5">
      <t>コウエイ</t>
    </rPh>
    <rPh sb="5" eb="7">
      <t>キギョウ</t>
    </rPh>
    <rPh sb="7" eb="8">
      <t>ホウ</t>
    </rPh>
    <rPh sb="9" eb="11">
      <t>テキヨウ</t>
    </rPh>
    <rPh sb="14" eb="15">
      <t>エ</t>
    </rPh>
    <rPh sb="18" eb="20">
      <t>ザイム</t>
    </rPh>
    <rPh sb="20" eb="22">
      <t>シヒョウ</t>
    </rPh>
    <rPh sb="23" eb="24">
      <t>モト</t>
    </rPh>
    <rPh sb="26" eb="28">
      <t>テキセイ</t>
    </rPh>
    <rPh sb="29" eb="32">
      <t>シヨウリョウ</t>
    </rPh>
    <rPh sb="33" eb="35">
      <t>ミナオ</t>
    </rPh>
    <rPh sb="37" eb="38">
      <t>オコナ</t>
    </rPh>
    <phoneticPr fontId="1"/>
  </si>
  <si>
    <t>　平成31年5月に市役所本庁舎へ移転し、料金徴収委託事業者と連携しやすい環境になるため、人員削減に努めます。</t>
    <rPh sb="1" eb="2">
      <t>ヘイ</t>
    </rPh>
    <rPh sb="44" eb="46">
      <t>ジンイン</t>
    </rPh>
    <rPh sb="46" eb="48">
      <t>サクゲン</t>
    </rPh>
    <rPh sb="49" eb="50">
      <t>ツト</t>
    </rPh>
    <phoneticPr fontId="1"/>
  </si>
  <si>
    <t>　安心して下水道を利用していただくため、市広報およびホームページ等を活用し、彦根市公共下水道事業第5期経営計画や経営戦略にかかる進捗状況などを市民に情報発信します。
　また、経営戦略の事後検証については、計画数値と実績の比較検証を毎年度行います。特に下水道ストックマネジメント計画の策定や平成32年度の地方公営企業法の適用など大きな変更が生じたときには、計画等を見直し新たな指標を設定していきます。</t>
    <rPh sb="32" eb="33">
      <t>トウ</t>
    </rPh>
    <rPh sb="71" eb="73">
      <t>シミン</t>
    </rPh>
    <rPh sb="74" eb="76">
      <t>ジョウホウ</t>
    </rPh>
    <rPh sb="76" eb="78">
      <t>ハッシン</t>
    </rPh>
    <rPh sb="87" eb="89">
      <t>ケイエイ</t>
    </rPh>
    <rPh sb="89" eb="91">
      <t>センリャク</t>
    </rPh>
    <rPh sb="92" eb="94">
      <t>ジゴ</t>
    </rPh>
    <rPh sb="94" eb="96">
      <t>ケンショウ</t>
    </rPh>
    <rPh sb="115" eb="118">
      <t>マイネンド</t>
    </rPh>
    <rPh sb="118" eb="119">
      <t>オコナ</t>
    </rPh>
    <rPh sb="123" eb="124">
      <t>トク</t>
    </rPh>
    <rPh sb="125" eb="128">
      <t>ゲスイドウ</t>
    </rPh>
    <rPh sb="138" eb="140">
      <t>ケイカク</t>
    </rPh>
    <rPh sb="141" eb="143">
      <t>サクテイ</t>
    </rPh>
    <rPh sb="163" eb="164">
      <t>オオ</t>
    </rPh>
    <phoneticPr fontId="1"/>
  </si>
  <si>
    <t>　琵琶湖流域下水道東北部処理区関連の県・市町と不明水対策など広域的な連携を積極的に進め、経費縮減に努めます。</t>
    <rPh sb="9" eb="12">
      <t>トウホクブ</t>
    </rPh>
    <rPh sb="12" eb="14">
      <t>ショリ</t>
    </rPh>
    <rPh sb="14" eb="15">
      <t>ク</t>
    </rPh>
    <rPh sb="15" eb="17">
      <t>カンレン</t>
    </rPh>
    <rPh sb="18" eb="19">
      <t>ケン</t>
    </rPh>
    <rPh sb="23" eb="25">
      <t>フメイ</t>
    </rPh>
    <rPh sb="25" eb="26">
      <t>スイ</t>
    </rPh>
    <rPh sb="26" eb="28">
      <t>タイサク</t>
    </rPh>
    <rPh sb="44" eb="46">
      <t>ケイヒ</t>
    </rPh>
    <rPh sb="46" eb="48">
      <t>シュクゲン</t>
    </rPh>
    <rPh sb="49" eb="50">
      <t>ツト</t>
    </rPh>
    <phoneticPr fontId="1"/>
  </si>
  <si>
    <t>　処理場等を有しないため、該当はありません。</t>
    <rPh sb="1" eb="4">
      <t>ショリジョウ</t>
    </rPh>
    <rPh sb="4" eb="5">
      <t>トウ</t>
    </rPh>
    <rPh sb="6" eb="7">
      <t>ユウ</t>
    </rPh>
    <rPh sb="13" eb="15">
      <t>ガイトウ</t>
    </rPh>
    <phoneticPr fontId="1"/>
  </si>
  <si>
    <t>　処理場を有しない流域関連公共下水道事業であり、管渠の建設事業に限られたなかで民間活力を活用できる点があるかを検討します。</t>
    <rPh sb="1" eb="4">
      <t>ショリジョウ</t>
    </rPh>
    <rPh sb="5" eb="6">
      <t>ユウ</t>
    </rPh>
    <rPh sb="9" eb="11">
      <t>リュウイキ</t>
    </rPh>
    <rPh sb="11" eb="13">
      <t>カンレン</t>
    </rPh>
    <rPh sb="13" eb="15">
      <t>コウキョウ</t>
    </rPh>
    <rPh sb="15" eb="18">
      <t>ゲスイドウ</t>
    </rPh>
    <rPh sb="18" eb="20">
      <t>ジギョウ</t>
    </rPh>
    <rPh sb="24" eb="26">
      <t>カンキョ</t>
    </rPh>
    <rPh sb="27" eb="29">
      <t>ケンセツ</t>
    </rPh>
    <rPh sb="29" eb="31">
      <t>ジギョウ</t>
    </rPh>
    <rPh sb="32" eb="33">
      <t>カギ</t>
    </rPh>
    <rPh sb="39" eb="41">
      <t>ミンカン</t>
    </rPh>
    <rPh sb="41" eb="43">
      <t>カツリョク</t>
    </rPh>
    <rPh sb="44" eb="46">
      <t>カツヨウ</t>
    </rPh>
    <rPh sb="49" eb="50">
      <t>テン</t>
    </rPh>
    <rPh sb="55" eb="57">
      <t>ケントウ</t>
    </rPh>
    <phoneticPr fontId="1"/>
  </si>
  <si>
    <t>　保有する資産は管渠のみであるため、資産活用に関する情報を収集します。</t>
    <rPh sb="1" eb="3">
      <t>ホユウ</t>
    </rPh>
    <rPh sb="5" eb="7">
      <t>シサン</t>
    </rPh>
    <rPh sb="8" eb="10">
      <t>カンキョ</t>
    </rPh>
    <rPh sb="18" eb="20">
      <t>シサン</t>
    </rPh>
    <rPh sb="20" eb="22">
      <t>カツヨウ</t>
    </rPh>
    <rPh sb="23" eb="24">
      <t>カン</t>
    </rPh>
    <rPh sb="26" eb="28">
      <t>ジョウホウ</t>
    </rPh>
    <rPh sb="29" eb="31">
      <t>シュウシュウ</t>
    </rPh>
    <phoneticPr fontId="1"/>
  </si>
  <si>
    <t>　必要に応じて見直しを検討します。</t>
    <rPh sb="1" eb="3">
      <t>ヒツヨウ</t>
    </rPh>
    <rPh sb="4" eb="5">
      <t>オウ</t>
    </rPh>
    <rPh sb="7" eb="9">
      <t>ミナオ</t>
    </rPh>
    <rPh sb="11" eb="13">
      <t>ケントウ</t>
    </rPh>
    <phoneticPr fontId="1"/>
  </si>
  <si>
    <t>　実施計画に変更が生じた場合には、一定期間に集中しないように投資の平準化を図ります。</t>
    <rPh sb="1" eb="3">
      <t>ジッシ</t>
    </rPh>
    <rPh sb="3" eb="5">
      <t>ケイカク</t>
    </rPh>
    <rPh sb="6" eb="8">
      <t>ヘンコウ</t>
    </rPh>
    <rPh sb="9" eb="10">
      <t>ショウ</t>
    </rPh>
    <rPh sb="12" eb="14">
      <t>バアイ</t>
    </rPh>
    <rPh sb="17" eb="19">
      <t>イッテイ</t>
    </rPh>
    <rPh sb="19" eb="21">
      <t>キカン</t>
    </rPh>
    <rPh sb="22" eb="24">
      <t>シュウチュウ</t>
    </rPh>
    <rPh sb="30" eb="32">
      <t>トウシ</t>
    </rPh>
    <rPh sb="33" eb="36">
      <t>ヘイジュンカ</t>
    </rPh>
    <rPh sb="37" eb="38">
      <t>ハカ</t>
    </rPh>
    <phoneticPr fontId="1"/>
  </si>
  <si>
    <t>　コミュニティプラントについて、接続可能となった施設から、引き続き接続の協議をすすめていきます。</t>
    <rPh sb="24" eb="26">
      <t>シセツ</t>
    </rPh>
    <rPh sb="29" eb="30">
      <t>ヒ</t>
    </rPh>
    <rPh sb="31" eb="32">
      <t>ツヅ</t>
    </rPh>
    <rPh sb="33" eb="35">
      <t>セツゾク</t>
    </rPh>
    <rPh sb="36" eb="38">
      <t>キョウギ</t>
    </rPh>
    <phoneticPr fontId="1"/>
  </si>
  <si>
    <t>　下水道使用料徴収業務や下水道管渠の維持管理業務は民間委託を実施しているが、今後窓口業務等案件ごとに委託を効率的に行うよう検討します。</t>
    <rPh sb="1" eb="4">
      <t>ゲスイドウ</t>
    </rPh>
    <rPh sb="4" eb="7">
      <t>シヨウリョウ</t>
    </rPh>
    <rPh sb="7" eb="9">
      <t>チョウシュウ</t>
    </rPh>
    <rPh sb="9" eb="11">
      <t>ギョウム</t>
    </rPh>
    <rPh sb="12" eb="15">
      <t>ゲスイドウ</t>
    </rPh>
    <rPh sb="15" eb="17">
      <t>カンキョ</t>
    </rPh>
    <rPh sb="18" eb="20">
      <t>イジ</t>
    </rPh>
    <rPh sb="20" eb="22">
      <t>カンリ</t>
    </rPh>
    <rPh sb="22" eb="24">
      <t>ギョウム</t>
    </rPh>
    <rPh sb="25" eb="27">
      <t>ミンカン</t>
    </rPh>
    <rPh sb="27" eb="29">
      <t>イタク</t>
    </rPh>
    <rPh sb="30" eb="32">
      <t>ジッシ</t>
    </rPh>
    <rPh sb="38" eb="40">
      <t>コンゴ</t>
    </rPh>
    <rPh sb="40" eb="42">
      <t>マドグチ</t>
    </rPh>
    <rPh sb="42" eb="44">
      <t>ギョウム</t>
    </rPh>
    <rPh sb="44" eb="45">
      <t>トウ</t>
    </rPh>
    <rPh sb="45" eb="47">
      <t>アンケン</t>
    </rPh>
    <rPh sb="50" eb="52">
      <t>イタク</t>
    </rPh>
    <rPh sb="53" eb="56">
      <t>コウリツテキ</t>
    </rPh>
    <rPh sb="57" eb="58">
      <t>オコナ</t>
    </rPh>
    <rPh sb="61" eb="63">
      <t>ケントウ</t>
    </rPh>
    <phoneticPr fontId="1"/>
  </si>
  <si>
    <t>　
　下水道の未普及地域解消を図るための整備促進および計画的な維持管理を着実に行うことにより、河川や琵琶湖の水質保全に寄与し、生活環境を改善し、市民生活が、健康で住みやすく快適なものになることをめざします。
将来の目標　「快適な生活環境づくり」
　１．公共下水道の整備　・・・・計画的かつ効率的な整備推進による未整備地域の早期解消
　2．水洗化の普及促進　 ・・・ 水洗化（下水道への接続）の普及促進
　3．維持管理体制の充実　・・　1)　管渠の適正な維持管理による機能の確保
　　　　　　　　　　　　　　　　　　　  2)　不明水の解消による有収率の向上
　　　　　　　　　　　　　　　　　　　  3)　施設の効率的な改築・更新による長寿命化
　　　　　　　　　　　　　　　　　　　  4)　地震時における流下機能の確保等
　4．経営の健全化　・・・・・・・ 　1)　未収金の解消による自主財源の確保
　　　　　　　　　　　　　 　　　　　   2)　使用料の適正化</t>
    <rPh sb="63" eb="65">
      <t>セイカツ</t>
    </rPh>
    <rPh sb="105" eb="107">
      <t>ショウライ</t>
    </rPh>
    <rPh sb="108" eb="110">
      <t>モクヒョウ</t>
    </rPh>
    <rPh sb="112" eb="114">
      <t>カイテキ</t>
    </rPh>
    <rPh sb="115" eb="117">
      <t>セイカツ</t>
    </rPh>
    <rPh sb="117" eb="119">
      <t>カンキョウ</t>
    </rPh>
    <rPh sb="128" eb="130">
      <t>コウキョウ</t>
    </rPh>
    <rPh sb="130" eb="133">
      <t>ゲスイドウ</t>
    </rPh>
    <rPh sb="134" eb="136">
      <t>セイビ</t>
    </rPh>
    <rPh sb="141" eb="144">
      <t>ケイカクテキ</t>
    </rPh>
    <rPh sb="146" eb="149">
      <t>コウリツテキ</t>
    </rPh>
    <rPh sb="150" eb="152">
      <t>セイビ</t>
    </rPh>
    <rPh sb="152" eb="154">
      <t>スイシン</t>
    </rPh>
    <rPh sb="157" eb="160">
      <t>ミセイビ</t>
    </rPh>
    <rPh sb="160" eb="162">
      <t>チイキ</t>
    </rPh>
    <rPh sb="163" eb="165">
      <t>ソウキ</t>
    </rPh>
    <rPh sb="165" eb="167">
      <t>カイショウ</t>
    </rPh>
    <rPh sb="171" eb="174">
      <t>スイセンカ</t>
    </rPh>
    <rPh sb="175" eb="177">
      <t>フキュウ</t>
    </rPh>
    <rPh sb="177" eb="179">
      <t>ソクシン</t>
    </rPh>
    <rPh sb="185" eb="188">
      <t>スイセンカ</t>
    </rPh>
    <rPh sb="189" eb="192">
      <t>ゲスイドウ</t>
    </rPh>
    <rPh sb="194" eb="196">
      <t>セツゾク</t>
    </rPh>
    <rPh sb="198" eb="200">
      <t>フキュウ</t>
    </rPh>
    <rPh sb="200" eb="202">
      <t>ソクシン</t>
    </rPh>
    <rPh sb="206" eb="208">
      <t>イジ</t>
    </rPh>
    <rPh sb="208" eb="210">
      <t>カンリ</t>
    </rPh>
    <rPh sb="210" eb="212">
      <t>タイセイ</t>
    </rPh>
    <rPh sb="213" eb="215">
      <t>ジュウジツ</t>
    </rPh>
    <rPh sb="222" eb="224">
      <t>カンキョ</t>
    </rPh>
    <rPh sb="225" eb="227">
      <t>テキセイ</t>
    </rPh>
    <rPh sb="228" eb="230">
      <t>イジ</t>
    </rPh>
    <rPh sb="230" eb="232">
      <t>カンリ</t>
    </rPh>
    <rPh sb="235" eb="237">
      <t>キノウ</t>
    </rPh>
    <rPh sb="238" eb="240">
      <t>カクホ</t>
    </rPh>
    <rPh sb="265" eb="267">
      <t>フメイ</t>
    </rPh>
    <rPh sb="267" eb="268">
      <t>スイ</t>
    </rPh>
    <rPh sb="269" eb="271">
      <t>カイショウ</t>
    </rPh>
    <rPh sb="274" eb="276">
      <t>ユウシュウ</t>
    </rPh>
    <rPh sb="276" eb="277">
      <t>リツ</t>
    </rPh>
    <rPh sb="278" eb="280">
      <t>コウジョウ</t>
    </rPh>
    <rPh sb="305" eb="307">
      <t>シセツ</t>
    </rPh>
    <rPh sb="308" eb="311">
      <t>コウリツテキ</t>
    </rPh>
    <rPh sb="312" eb="314">
      <t>カイチク</t>
    </rPh>
    <rPh sb="315" eb="317">
      <t>コウシン</t>
    </rPh>
    <rPh sb="320" eb="321">
      <t>チョウ</t>
    </rPh>
    <rPh sb="321" eb="324">
      <t>ジュミョウカ</t>
    </rPh>
    <rPh sb="349" eb="352">
      <t>ジシンジ</t>
    </rPh>
    <rPh sb="356" eb="358">
      <t>リュウカ</t>
    </rPh>
    <rPh sb="358" eb="360">
      <t>キノウ</t>
    </rPh>
    <rPh sb="361" eb="363">
      <t>カクホ</t>
    </rPh>
    <rPh sb="363" eb="364">
      <t>トウ</t>
    </rPh>
    <rPh sb="368" eb="370">
      <t>ケイエイ</t>
    </rPh>
    <rPh sb="371" eb="374">
      <t>ケンゼンカ</t>
    </rPh>
    <rPh sb="387" eb="390">
      <t>ミシュウキン</t>
    </rPh>
    <rPh sb="391" eb="393">
      <t>カイショウ</t>
    </rPh>
    <rPh sb="396" eb="398">
      <t>ジシュ</t>
    </rPh>
    <rPh sb="398" eb="400">
      <t>ザイゲン</t>
    </rPh>
    <rPh sb="401" eb="403">
      <t>カクホ</t>
    </rPh>
    <rPh sb="429" eb="432">
      <t>シヨウリョウ</t>
    </rPh>
    <rPh sb="433" eb="436">
      <t>テキセイカ</t>
    </rPh>
    <phoneticPr fontId="1"/>
  </si>
  <si>
    <t>　防災対策や危機管理体制の強化として、彦根市地域防災計画に基づき下水道事業業務継続計画（下水道ＢＣＰ）の策定に取り組み、下水道業務に携わる他事業体とも連携して取り組んでいきます。</t>
    <rPh sb="19" eb="21">
      <t>ヒコネ</t>
    </rPh>
    <rPh sb="44" eb="47">
      <t>ゲスイドウ</t>
    </rPh>
    <rPh sb="55" eb="56">
      <t>ト</t>
    </rPh>
    <rPh sb="57" eb="58">
      <t>ク</t>
    </rPh>
    <phoneticPr fontId="1"/>
  </si>
  <si>
    <t>合計</t>
    <rPh sb="0" eb="2">
      <t>ゴウケイ</t>
    </rPh>
    <phoneticPr fontId="33"/>
  </si>
  <si>
    <t>うち基準外繰入金</t>
    <rPh sb="2" eb="4">
      <t>キジュン</t>
    </rPh>
    <rPh sb="4" eb="5">
      <t>ガイ</t>
    </rPh>
    <rPh sb="5" eb="7">
      <t>クリイレ</t>
    </rPh>
    <rPh sb="7" eb="8">
      <t>キン</t>
    </rPh>
    <phoneticPr fontId="33"/>
  </si>
  <si>
    <t>うち基準内繰入金</t>
    <rPh sb="2" eb="5">
      <t>キジュンナイ</t>
    </rPh>
    <rPh sb="5" eb="7">
      <t>クリイレ</t>
    </rPh>
    <rPh sb="7" eb="8">
      <t>キン</t>
    </rPh>
    <phoneticPr fontId="33"/>
  </si>
  <si>
    <t>資本的収支分</t>
    <rPh sb="0" eb="3">
      <t>シホンテキ</t>
    </rPh>
    <rPh sb="3" eb="5">
      <t>シュウシ</t>
    </rPh>
    <rPh sb="5" eb="6">
      <t>ブン</t>
    </rPh>
    <phoneticPr fontId="33"/>
  </si>
  <si>
    <t>収益的収支分</t>
    <rPh sb="0" eb="3">
      <t>シュウエキテキ</t>
    </rPh>
    <rPh sb="3" eb="5">
      <t>シュウシ</t>
    </rPh>
    <rPh sb="5" eb="6">
      <t>ブン</t>
    </rPh>
    <phoneticPr fontId="33"/>
  </si>
  <si>
    <t>（決算見込）</t>
    <rPh sb="1" eb="3">
      <t>ケッサン</t>
    </rPh>
    <rPh sb="3" eb="5">
      <t>ミコミ</t>
    </rPh>
    <phoneticPr fontId="33"/>
  </si>
  <si>
    <t>（決算）</t>
    <rPh sb="1" eb="3">
      <t>ケッサン</t>
    </rPh>
    <phoneticPr fontId="33"/>
  </si>
  <si>
    <t>分</t>
    <rPh sb="0" eb="1">
      <t>ブン</t>
    </rPh>
    <phoneticPr fontId="33"/>
  </si>
  <si>
    <t>区</t>
    <rPh sb="0" eb="1">
      <t>ク</t>
    </rPh>
    <phoneticPr fontId="33"/>
  </si>
  <si>
    <t>平成38年度</t>
    <rPh sb="0" eb="2">
      <t>ヘイセイ</t>
    </rPh>
    <rPh sb="4" eb="6">
      <t>ネンド</t>
    </rPh>
    <phoneticPr fontId="33"/>
  </si>
  <si>
    <t>平成37年度</t>
    <rPh sb="0" eb="2">
      <t>ヘイセイ</t>
    </rPh>
    <rPh sb="4" eb="6">
      <t>ネンド</t>
    </rPh>
    <phoneticPr fontId="33"/>
  </si>
  <si>
    <t>平成36年度</t>
    <rPh sb="0" eb="2">
      <t>ヘイセイ</t>
    </rPh>
    <rPh sb="4" eb="6">
      <t>ネンド</t>
    </rPh>
    <phoneticPr fontId="33"/>
  </si>
  <si>
    <t>平成35年度</t>
    <rPh sb="0" eb="2">
      <t>ヘイセイ</t>
    </rPh>
    <rPh sb="4" eb="6">
      <t>ネンド</t>
    </rPh>
    <phoneticPr fontId="33"/>
  </si>
  <si>
    <t>平成34年度</t>
    <rPh sb="0" eb="2">
      <t>ヘイセイ</t>
    </rPh>
    <rPh sb="4" eb="6">
      <t>ネンド</t>
    </rPh>
    <phoneticPr fontId="33"/>
  </si>
  <si>
    <t>平成33年度</t>
    <rPh sb="0" eb="2">
      <t>ヘイセイ</t>
    </rPh>
    <rPh sb="4" eb="6">
      <t>ネンド</t>
    </rPh>
    <phoneticPr fontId="33"/>
  </si>
  <si>
    <t>平成32年度</t>
    <rPh sb="0" eb="2">
      <t>ヘイセイ</t>
    </rPh>
    <rPh sb="4" eb="6">
      <t>ネンド</t>
    </rPh>
    <phoneticPr fontId="33"/>
  </si>
  <si>
    <t>平成31年度</t>
    <rPh sb="0" eb="2">
      <t>ヘイセイ</t>
    </rPh>
    <rPh sb="4" eb="6">
      <t>ネンド</t>
    </rPh>
    <phoneticPr fontId="33"/>
  </si>
  <si>
    <t>平成30年度</t>
    <rPh sb="0" eb="2">
      <t>ヘイセイ</t>
    </rPh>
    <rPh sb="4" eb="6">
      <t>ネンド</t>
    </rPh>
    <phoneticPr fontId="33"/>
  </si>
  <si>
    <t>平成29年度</t>
    <rPh sb="0" eb="2">
      <t>ヘイセイ</t>
    </rPh>
    <rPh sb="4" eb="6">
      <t>ネンド</t>
    </rPh>
    <phoneticPr fontId="33"/>
  </si>
  <si>
    <t>平成28年度</t>
    <rPh sb="0" eb="2">
      <t>ヘイセイ</t>
    </rPh>
    <rPh sb="4" eb="6">
      <t>ネンド</t>
    </rPh>
    <phoneticPr fontId="33"/>
  </si>
  <si>
    <t>平成27年度</t>
    <rPh sb="0" eb="2">
      <t>ヘイセイ</t>
    </rPh>
    <rPh sb="4" eb="6">
      <t>ネンド</t>
    </rPh>
    <phoneticPr fontId="33"/>
  </si>
  <si>
    <t>平成26年度</t>
    <rPh sb="0" eb="2">
      <t>ヘイセイ</t>
    </rPh>
    <rPh sb="4" eb="6">
      <t>ネンド</t>
    </rPh>
    <phoneticPr fontId="33"/>
  </si>
  <si>
    <t>年　　　　　度</t>
    <rPh sb="0" eb="1">
      <t>トシ</t>
    </rPh>
    <rPh sb="6" eb="7">
      <t>ド</t>
    </rPh>
    <phoneticPr fontId="33"/>
  </si>
  <si>
    <t>（単位：千円）</t>
    <rPh sb="1" eb="3">
      <t>タンイ</t>
    </rPh>
    <rPh sb="4" eb="6">
      <t>センエン</t>
    </rPh>
    <phoneticPr fontId="33"/>
  </si>
  <si>
    <t>○他会計繰入金</t>
    <rPh sb="1" eb="2">
      <t>ホカ</t>
    </rPh>
    <rPh sb="2" eb="4">
      <t>カイケイ</t>
    </rPh>
    <rPh sb="4" eb="6">
      <t>クリイレ</t>
    </rPh>
    <rPh sb="6" eb="7">
      <t>キン</t>
    </rPh>
    <phoneticPr fontId="33"/>
  </si>
  <si>
    <r>
      <t>(</t>
    </r>
    <r>
      <rPr>
        <sz val="11"/>
        <rFont val="ＭＳ Ｐゴシック"/>
        <family val="3"/>
        <charset val="128"/>
      </rPr>
      <t>Z)</t>
    </r>
    <phoneticPr fontId="33"/>
  </si>
  <si>
    <t>地方債残高</t>
    <rPh sb="0" eb="3">
      <t>チホウサイ</t>
    </rPh>
    <rPh sb="3" eb="5">
      <t>ザンダカ</t>
    </rPh>
    <phoneticPr fontId="33"/>
  </si>
  <si>
    <r>
      <t>(</t>
    </r>
    <r>
      <rPr>
        <sz val="11"/>
        <rFont val="ＭＳ Ｐゴシック"/>
        <family val="3"/>
        <charset val="128"/>
      </rPr>
      <t>Y)</t>
    </r>
    <phoneticPr fontId="33"/>
  </si>
  <si>
    <t>他会計借入金残高</t>
    <rPh sb="0" eb="1">
      <t>ホカ</t>
    </rPh>
    <rPh sb="1" eb="3">
      <t>カイケイ</t>
    </rPh>
    <rPh sb="3" eb="6">
      <t>カリイレキン</t>
    </rPh>
    <rPh sb="6" eb="8">
      <t>ザンダカ</t>
    </rPh>
    <phoneticPr fontId="33"/>
  </si>
  <si>
    <r>
      <t>(（</t>
    </r>
    <r>
      <rPr>
        <sz val="11"/>
        <rFont val="ＭＳ Ｐゴシック"/>
        <family val="3"/>
        <charset val="128"/>
      </rPr>
      <t>V）/（X）×100)</t>
    </r>
    <phoneticPr fontId="33"/>
  </si>
  <si>
    <r>
      <rPr>
        <sz val="10"/>
        <rFont val="ＭＳ Ｐゴシック"/>
        <family val="3"/>
        <charset val="128"/>
      </rPr>
      <t>健全化法第22条により算定した</t>
    </r>
    <r>
      <rPr>
        <sz val="11"/>
        <rFont val="ＭＳ Ｐゴシック"/>
        <family val="3"/>
        <charset val="128"/>
      </rPr>
      <t xml:space="preserve">
資金不足比率</t>
    </r>
    <phoneticPr fontId="33"/>
  </si>
  <si>
    <r>
      <t>(</t>
    </r>
    <r>
      <rPr>
        <sz val="11"/>
        <rFont val="ＭＳ Ｐゴシック"/>
        <family val="3"/>
        <charset val="128"/>
      </rPr>
      <t>X)</t>
    </r>
    <phoneticPr fontId="33"/>
  </si>
  <si>
    <t>健全化法施行令第17条により算定した
事業の規模</t>
    <phoneticPr fontId="33"/>
  </si>
  <si>
    <r>
      <t>(</t>
    </r>
    <r>
      <rPr>
        <sz val="11"/>
        <rFont val="ＭＳ Ｐゴシック"/>
        <family val="3"/>
        <charset val="128"/>
      </rPr>
      <t>W)</t>
    </r>
    <phoneticPr fontId="33"/>
  </si>
  <si>
    <t>健全化法施行規則第６条に規定する
解消可能資金不足額</t>
    <phoneticPr fontId="33"/>
  </si>
  <si>
    <r>
      <t>（</t>
    </r>
    <r>
      <rPr>
        <sz val="11"/>
        <rFont val="ＭＳ Ｐゴシック"/>
        <family val="3"/>
        <charset val="128"/>
      </rPr>
      <t>V)</t>
    </r>
    <phoneticPr fontId="33"/>
  </si>
  <si>
    <t>健全化法施行令第16条により算定した
資金の不足額</t>
    <phoneticPr fontId="33"/>
  </si>
  <si>
    <r>
      <t>((</t>
    </r>
    <r>
      <rPr>
        <sz val="11"/>
        <rFont val="ＭＳ Ｐゴシック"/>
        <family val="3"/>
        <charset val="128"/>
      </rPr>
      <t>T)/(U)×100)</t>
    </r>
    <phoneticPr fontId="33"/>
  </si>
  <si>
    <t xml:space="preserve">地方財政法による
資金不足の比率   </t>
    <rPh sb="0" eb="2">
      <t>チホウ</t>
    </rPh>
    <rPh sb="2" eb="4">
      <t>ザイセイ</t>
    </rPh>
    <rPh sb="4" eb="5">
      <t>ホウ</t>
    </rPh>
    <rPh sb="9" eb="11">
      <t>シキン</t>
    </rPh>
    <rPh sb="11" eb="13">
      <t>ブソク</t>
    </rPh>
    <rPh sb="14" eb="16">
      <t>ヒリツ</t>
    </rPh>
    <phoneticPr fontId="33"/>
  </si>
  <si>
    <r>
      <t>(</t>
    </r>
    <r>
      <rPr>
        <sz val="11"/>
        <rFont val="ＭＳ Ｐゴシック"/>
        <family val="3"/>
        <charset val="128"/>
      </rPr>
      <t>U)</t>
    </r>
    <phoneticPr fontId="33"/>
  </si>
  <si>
    <t>営業収益－受託工事収益　(B)-(C)</t>
    <rPh sb="0" eb="2">
      <t>エイギョウ</t>
    </rPh>
    <rPh sb="2" eb="4">
      <t>シュウエキ</t>
    </rPh>
    <rPh sb="5" eb="7">
      <t>ジュタク</t>
    </rPh>
    <rPh sb="7" eb="9">
      <t>コウジ</t>
    </rPh>
    <rPh sb="9" eb="11">
      <t>シュウエキ</t>
    </rPh>
    <phoneticPr fontId="33"/>
  </si>
  <si>
    <r>
      <t>(</t>
    </r>
    <r>
      <rPr>
        <sz val="11"/>
        <rFont val="ＭＳ Ｐゴシック"/>
        <family val="3"/>
        <charset val="128"/>
      </rPr>
      <t>T)</t>
    </r>
    <phoneticPr fontId="33"/>
  </si>
  <si>
    <t>地方財政法施行令第16条第１項により算定した
資金の不足額</t>
    <rPh sb="23" eb="25">
      <t>シキン</t>
    </rPh>
    <rPh sb="26" eb="29">
      <t>フソクガク</t>
    </rPh>
    <phoneticPr fontId="33"/>
  </si>
  <si>
    <t>(D)+(H)</t>
    <phoneticPr fontId="33"/>
  </si>
  <si>
    <t>）</t>
    <phoneticPr fontId="33"/>
  </si>
  <si>
    <t>×100</t>
    <phoneticPr fontId="33"/>
  </si>
  <si>
    <t>(A)</t>
    <phoneticPr fontId="33"/>
  </si>
  <si>
    <t>収益的収支比率（</t>
    <rPh sb="0" eb="3">
      <t>シュウエキテキ</t>
    </rPh>
    <rPh sb="3" eb="5">
      <t>シュウシ</t>
    </rPh>
    <phoneticPr fontId="33"/>
  </si>
  <si>
    <t>(B)-(C)</t>
    <phoneticPr fontId="33"/>
  </si>
  <si>
    <r>
      <t>(</t>
    </r>
    <r>
      <rPr>
        <sz val="11"/>
        <rFont val="ＭＳ Ｐゴシック"/>
        <family val="3"/>
        <charset val="128"/>
      </rPr>
      <t>S)</t>
    </r>
    <phoneticPr fontId="33"/>
  </si>
  <si>
    <t>赤字比率（</t>
    <rPh sb="0" eb="2">
      <t>アカジ</t>
    </rPh>
    <phoneticPr fontId="33"/>
  </si>
  <si>
    <t>赤字</t>
    <rPh sb="0" eb="2">
      <t>アカジ</t>
    </rPh>
    <phoneticPr fontId="33"/>
  </si>
  <si>
    <r>
      <t>(</t>
    </r>
    <r>
      <rPr>
        <sz val="11"/>
        <rFont val="ＭＳ Ｐゴシック"/>
        <family val="3"/>
        <charset val="128"/>
      </rPr>
      <t>P)-(Q)</t>
    </r>
    <phoneticPr fontId="33"/>
  </si>
  <si>
    <r>
      <t>(</t>
    </r>
    <r>
      <rPr>
        <sz val="11"/>
        <rFont val="ＭＳ Ｐゴシック"/>
        <family val="3"/>
        <charset val="128"/>
      </rPr>
      <t>R)</t>
    </r>
    <phoneticPr fontId="33"/>
  </si>
  <si>
    <t>黒字</t>
    <rPh sb="0" eb="2">
      <t>クロジ</t>
    </rPh>
    <phoneticPr fontId="33"/>
  </si>
  <si>
    <t>実質収支</t>
    <rPh sb="0" eb="2">
      <t>ジッシツ</t>
    </rPh>
    <rPh sb="2" eb="4">
      <t>シュウシ</t>
    </rPh>
    <phoneticPr fontId="33"/>
  </si>
  <si>
    <r>
      <t>(</t>
    </r>
    <r>
      <rPr>
        <sz val="11"/>
        <rFont val="ＭＳ Ｐゴシック"/>
        <family val="3"/>
        <charset val="128"/>
      </rPr>
      <t>Q)</t>
    </r>
    <phoneticPr fontId="33"/>
  </si>
  <si>
    <t>翌年度へ繰り越すべき財源</t>
    <rPh sb="0" eb="3">
      <t>ヨクネンド</t>
    </rPh>
    <rPh sb="4" eb="5">
      <t>ク</t>
    </rPh>
    <rPh sb="6" eb="7">
      <t>コ</t>
    </rPh>
    <rPh sb="10" eb="12">
      <t>ザイゲン</t>
    </rPh>
    <phoneticPr fontId="33"/>
  </si>
  <si>
    <r>
      <t>(</t>
    </r>
    <r>
      <rPr>
        <sz val="11"/>
        <rFont val="ＭＳ Ｐゴシック"/>
        <family val="3"/>
        <charset val="128"/>
      </rPr>
      <t>P)</t>
    </r>
    <phoneticPr fontId="33"/>
  </si>
  <si>
    <r>
      <t>(J)-(K)+(L)-(M)+(N)</t>
    </r>
    <r>
      <rPr>
        <sz val="11"/>
        <color theme="1"/>
        <rFont val="ＭＳ Ｐゴシック"/>
        <family val="2"/>
        <scheme val="minor"/>
      </rPr>
      <t>+</t>
    </r>
    <r>
      <rPr>
        <sz val="11"/>
        <rFont val="ＭＳ Ｐゴシック"/>
        <family val="3"/>
        <charset val="128"/>
      </rPr>
      <t>(O)</t>
    </r>
    <phoneticPr fontId="33"/>
  </si>
  <si>
    <t>形式収支</t>
    <rPh sb="0" eb="2">
      <t>ケイシキ</t>
    </rPh>
    <rPh sb="2" eb="4">
      <t>シュウシ</t>
    </rPh>
    <phoneticPr fontId="33"/>
  </si>
  <si>
    <r>
      <t>(</t>
    </r>
    <r>
      <rPr>
        <sz val="11"/>
        <rFont val="ＭＳ Ｐゴシック"/>
        <family val="3"/>
        <charset val="128"/>
      </rPr>
      <t>O)</t>
    </r>
    <phoneticPr fontId="33"/>
  </si>
  <si>
    <t>収益的支出に充てた他会計借入金</t>
    <rPh sb="0" eb="3">
      <t>シュウエキテキ</t>
    </rPh>
    <rPh sb="3" eb="5">
      <t>シシュツ</t>
    </rPh>
    <rPh sb="6" eb="7">
      <t>ア</t>
    </rPh>
    <rPh sb="9" eb="10">
      <t>ホカ</t>
    </rPh>
    <rPh sb="10" eb="12">
      <t>カイケイ</t>
    </rPh>
    <rPh sb="12" eb="15">
      <t>カリイレキン</t>
    </rPh>
    <phoneticPr fontId="33"/>
  </si>
  <si>
    <r>
      <t>(</t>
    </r>
    <r>
      <rPr>
        <sz val="11"/>
        <rFont val="ＭＳ Ｐゴシック"/>
        <family val="3"/>
        <charset val="128"/>
      </rPr>
      <t>N)</t>
    </r>
    <phoneticPr fontId="33"/>
  </si>
  <si>
    <t>収益的支出に充てた地方債</t>
    <rPh sb="0" eb="3">
      <t>シュウエキテキ</t>
    </rPh>
    <rPh sb="3" eb="5">
      <t>シシュツ</t>
    </rPh>
    <rPh sb="6" eb="7">
      <t>ア</t>
    </rPh>
    <rPh sb="9" eb="12">
      <t>チホウサイ</t>
    </rPh>
    <phoneticPr fontId="33"/>
  </si>
  <si>
    <t>(M)</t>
    <phoneticPr fontId="33"/>
  </si>
  <si>
    <t>前年度繰上充用金</t>
    <rPh sb="0" eb="3">
      <t>ゼンネンド</t>
    </rPh>
    <rPh sb="3" eb="5">
      <t>クリアゲ</t>
    </rPh>
    <rPh sb="5" eb="7">
      <t>ジュウヨウ</t>
    </rPh>
    <rPh sb="7" eb="8">
      <t>キン</t>
    </rPh>
    <phoneticPr fontId="33"/>
  </si>
  <si>
    <t>(L)</t>
    <phoneticPr fontId="33"/>
  </si>
  <si>
    <t>前年度からの繰越金</t>
    <rPh sb="0" eb="3">
      <t>ゼンネンド</t>
    </rPh>
    <rPh sb="6" eb="9">
      <t>クリコシキン</t>
    </rPh>
    <phoneticPr fontId="33"/>
  </si>
  <si>
    <t>(K)</t>
    <phoneticPr fontId="33"/>
  </si>
  <si>
    <t>積立金</t>
    <rPh sb="0" eb="3">
      <t>ツミタテキン</t>
    </rPh>
    <phoneticPr fontId="33"/>
  </si>
  <si>
    <t>(J)</t>
    <phoneticPr fontId="33"/>
  </si>
  <si>
    <t>(E)+(I)</t>
    <phoneticPr fontId="33"/>
  </si>
  <si>
    <t>収支再差引</t>
    <rPh sb="0" eb="2">
      <t>シュウシ</t>
    </rPh>
    <rPh sb="2" eb="3">
      <t>フタタ</t>
    </rPh>
    <rPh sb="3" eb="5">
      <t>サシヒキ</t>
    </rPh>
    <phoneticPr fontId="33"/>
  </si>
  <si>
    <t>(I)</t>
    <phoneticPr fontId="33"/>
  </si>
  <si>
    <t>(F)-(G)</t>
    <phoneticPr fontId="33"/>
  </si>
  <si>
    <t>収支差引</t>
    <rPh sb="0" eb="2">
      <t>シュウシ</t>
    </rPh>
    <rPh sb="2" eb="4">
      <t>サシヒキ</t>
    </rPh>
    <phoneticPr fontId="33"/>
  </si>
  <si>
    <t>３</t>
    <phoneticPr fontId="33"/>
  </si>
  <si>
    <t>その他</t>
    <rPh sb="2" eb="3">
      <t>タ</t>
    </rPh>
    <phoneticPr fontId="33"/>
  </si>
  <si>
    <t>（５）</t>
  </si>
  <si>
    <t>他会計への繰出金</t>
    <rPh sb="0" eb="3">
      <t>タカイケイ</t>
    </rPh>
    <rPh sb="5" eb="7">
      <t>クリダシ</t>
    </rPh>
    <rPh sb="7" eb="8">
      <t>キン</t>
    </rPh>
    <phoneticPr fontId="33"/>
  </si>
  <si>
    <t>（４）</t>
  </si>
  <si>
    <t>他会計長期借入金返還金</t>
    <rPh sb="0" eb="1">
      <t>タ</t>
    </rPh>
    <rPh sb="1" eb="3">
      <t>カイケイ</t>
    </rPh>
    <rPh sb="3" eb="5">
      <t>チョウキ</t>
    </rPh>
    <rPh sb="5" eb="8">
      <t>カリイレキン</t>
    </rPh>
    <rPh sb="8" eb="10">
      <t>ヘンカン</t>
    </rPh>
    <rPh sb="10" eb="11">
      <t>キン</t>
    </rPh>
    <phoneticPr fontId="33"/>
  </si>
  <si>
    <t>（３）</t>
  </si>
  <si>
    <t>(H)</t>
    <phoneticPr fontId="33"/>
  </si>
  <si>
    <t>地方債償還金</t>
    <rPh sb="0" eb="3">
      <t>チホウサイ</t>
    </rPh>
    <rPh sb="3" eb="6">
      <t>ショウカンキン</t>
    </rPh>
    <phoneticPr fontId="33"/>
  </si>
  <si>
    <t>（２）</t>
    <phoneticPr fontId="33"/>
  </si>
  <si>
    <t>うち職員給与費</t>
    <rPh sb="2" eb="4">
      <t>ショクイン</t>
    </rPh>
    <rPh sb="4" eb="7">
      <t>キュウヨヒ</t>
    </rPh>
    <phoneticPr fontId="33"/>
  </si>
  <si>
    <t>建設改良費</t>
    <rPh sb="0" eb="2">
      <t>ケンセツ</t>
    </rPh>
    <rPh sb="2" eb="5">
      <t>カイリョウヒ</t>
    </rPh>
    <phoneticPr fontId="33"/>
  </si>
  <si>
    <t>（１）</t>
    <phoneticPr fontId="33"/>
  </si>
  <si>
    <t>(G)</t>
    <phoneticPr fontId="33"/>
  </si>
  <si>
    <t>資本的支出</t>
    <rPh sb="0" eb="3">
      <t>シホンテキ</t>
    </rPh>
    <rPh sb="3" eb="5">
      <t>シシュツ</t>
    </rPh>
    <phoneticPr fontId="33"/>
  </si>
  <si>
    <t>２</t>
    <phoneticPr fontId="33"/>
  </si>
  <si>
    <t>（７）</t>
  </si>
  <si>
    <t>工事負担金</t>
    <rPh sb="0" eb="2">
      <t>コウジ</t>
    </rPh>
    <rPh sb="2" eb="5">
      <t>フタンキン</t>
    </rPh>
    <phoneticPr fontId="33"/>
  </si>
  <si>
    <t>（６）</t>
  </si>
  <si>
    <t>国（都道府県）補助金</t>
    <rPh sb="0" eb="1">
      <t>クニ</t>
    </rPh>
    <rPh sb="2" eb="4">
      <t>トドウ</t>
    </rPh>
    <rPh sb="4" eb="5">
      <t>フ</t>
    </rPh>
    <rPh sb="5" eb="6">
      <t>ケン</t>
    </rPh>
    <rPh sb="7" eb="10">
      <t>ホジョキン</t>
    </rPh>
    <phoneticPr fontId="33"/>
  </si>
  <si>
    <t>固定資産売却代金</t>
    <rPh sb="0" eb="4">
      <t>コテイシサン</t>
    </rPh>
    <rPh sb="4" eb="6">
      <t>バイキャク</t>
    </rPh>
    <rPh sb="6" eb="8">
      <t>ダイキン</t>
    </rPh>
    <phoneticPr fontId="33"/>
  </si>
  <si>
    <t>他会計借入金</t>
    <rPh sb="0" eb="3">
      <t>タカイケイ</t>
    </rPh>
    <rPh sb="3" eb="6">
      <t>カリイレキン</t>
    </rPh>
    <phoneticPr fontId="33"/>
  </si>
  <si>
    <t>他会計補助金</t>
    <rPh sb="0" eb="3">
      <t>タカイケイ</t>
    </rPh>
    <rPh sb="3" eb="6">
      <t>ホジョキン</t>
    </rPh>
    <phoneticPr fontId="33"/>
  </si>
  <si>
    <t>うち資本費平準化債</t>
    <rPh sb="2" eb="5">
      <t>シホンヒ</t>
    </rPh>
    <rPh sb="5" eb="7">
      <t>ヘイジュン</t>
    </rPh>
    <rPh sb="7" eb="9">
      <t>カサイ</t>
    </rPh>
    <phoneticPr fontId="33"/>
  </si>
  <si>
    <t>地方債</t>
    <rPh sb="0" eb="3">
      <t>チホウサイ</t>
    </rPh>
    <phoneticPr fontId="33"/>
  </si>
  <si>
    <t>(F)</t>
    <phoneticPr fontId="33"/>
  </si>
  <si>
    <t>資本的収入</t>
    <rPh sb="0" eb="3">
      <t>シホンテキ</t>
    </rPh>
    <rPh sb="3" eb="5">
      <t>シュウニュウ</t>
    </rPh>
    <phoneticPr fontId="33"/>
  </si>
  <si>
    <t>資　本　的　収　支</t>
    <rPh sb="0" eb="1">
      <t>シ</t>
    </rPh>
    <rPh sb="2" eb="3">
      <t>ホン</t>
    </rPh>
    <rPh sb="4" eb="5">
      <t>テキ</t>
    </rPh>
    <rPh sb="6" eb="7">
      <t>オサム</t>
    </rPh>
    <rPh sb="8" eb="9">
      <t>ササ</t>
    </rPh>
    <phoneticPr fontId="33"/>
  </si>
  <si>
    <t>(E)</t>
    <phoneticPr fontId="33"/>
  </si>
  <si>
    <t>(A)-(D)</t>
    <phoneticPr fontId="33"/>
  </si>
  <si>
    <t>イ</t>
    <phoneticPr fontId="33"/>
  </si>
  <si>
    <t>うち一時借入金利息</t>
    <rPh sb="2" eb="4">
      <t>イチジ</t>
    </rPh>
    <rPh sb="4" eb="6">
      <t>カリイレ</t>
    </rPh>
    <rPh sb="6" eb="7">
      <t>キンリ</t>
    </rPh>
    <rPh sb="7" eb="9">
      <t>リソク</t>
    </rPh>
    <phoneticPr fontId="33"/>
  </si>
  <si>
    <t>支払利息</t>
    <rPh sb="0" eb="2">
      <t>シハライ</t>
    </rPh>
    <rPh sb="2" eb="4">
      <t>リソク</t>
    </rPh>
    <phoneticPr fontId="33"/>
  </si>
  <si>
    <t>ア</t>
    <phoneticPr fontId="33"/>
  </si>
  <si>
    <t>営業外費用</t>
    <rPh sb="0" eb="3">
      <t>エイギョウガイ</t>
    </rPh>
    <rPh sb="3" eb="5">
      <t>ヒヨウ</t>
    </rPh>
    <phoneticPr fontId="33"/>
  </si>
  <si>
    <t>うち退職手当</t>
    <rPh sb="2" eb="4">
      <t>タイショク</t>
    </rPh>
    <rPh sb="4" eb="6">
      <t>テアテ</t>
    </rPh>
    <phoneticPr fontId="33"/>
  </si>
  <si>
    <t>職員給与費</t>
    <rPh sb="0" eb="2">
      <t>ショクイン</t>
    </rPh>
    <rPh sb="2" eb="5">
      <t>キュウヨヒ</t>
    </rPh>
    <phoneticPr fontId="33"/>
  </si>
  <si>
    <t>営業費用</t>
    <rPh sb="0" eb="2">
      <t>エイギョウ</t>
    </rPh>
    <rPh sb="2" eb="4">
      <t>ヒヨウ</t>
    </rPh>
    <phoneticPr fontId="33"/>
  </si>
  <si>
    <t>(D)</t>
    <phoneticPr fontId="33"/>
  </si>
  <si>
    <t>総費用</t>
    <rPh sb="0" eb="3">
      <t>ソウヒヨウ</t>
    </rPh>
    <phoneticPr fontId="33"/>
  </si>
  <si>
    <t>収益的支出</t>
    <rPh sb="0" eb="3">
      <t>シュウエキテキ</t>
    </rPh>
    <rPh sb="3" eb="5">
      <t>シシュツ</t>
    </rPh>
    <phoneticPr fontId="33"/>
  </si>
  <si>
    <t>他会計繰入金</t>
    <rPh sb="0" eb="1">
      <t>タ</t>
    </rPh>
    <rPh sb="1" eb="3">
      <t>カイケイ</t>
    </rPh>
    <rPh sb="3" eb="6">
      <t>クリイレキン</t>
    </rPh>
    <phoneticPr fontId="33"/>
  </si>
  <si>
    <t>営業外収益</t>
    <rPh sb="0" eb="3">
      <t>エイギョウガイ</t>
    </rPh>
    <rPh sb="3" eb="5">
      <t>シュウエキ</t>
    </rPh>
    <phoneticPr fontId="33"/>
  </si>
  <si>
    <t>ウ</t>
    <phoneticPr fontId="33"/>
  </si>
  <si>
    <t>(C)</t>
    <phoneticPr fontId="33"/>
  </si>
  <si>
    <t>受託工事収益</t>
    <rPh sb="0" eb="2">
      <t>ジュタク</t>
    </rPh>
    <rPh sb="2" eb="4">
      <t>コウジ</t>
    </rPh>
    <rPh sb="4" eb="6">
      <t>シュウエキ</t>
    </rPh>
    <phoneticPr fontId="33"/>
  </si>
  <si>
    <t>料金収入</t>
    <rPh sb="0" eb="2">
      <t>リョウキン</t>
    </rPh>
    <rPh sb="2" eb="4">
      <t>シュウニュウ</t>
    </rPh>
    <phoneticPr fontId="33"/>
  </si>
  <si>
    <t>(B)</t>
    <phoneticPr fontId="33"/>
  </si>
  <si>
    <t>営業収益</t>
    <rPh sb="0" eb="2">
      <t>エイギョウ</t>
    </rPh>
    <rPh sb="2" eb="4">
      <t>シュウエキ</t>
    </rPh>
    <phoneticPr fontId="33"/>
  </si>
  <si>
    <t>(A)</t>
    <phoneticPr fontId="33"/>
  </si>
  <si>
    <t>総収益</t>
    <rPh sb="0" eb="3">
      <t>ソウシュウエキ</t>
    </rPh>
    <phoneticPr fontId="33"/>
  </si>
  <si>
    <t>収益的収入</t>
    <rPh sb="0" eb="3">
      <t>シュウエキテキ</t>
    </rPh>
    <rPh sb="3" eb="5">
      <t>シュウニュウ</t>
    </rPh>
    <phoneticPr fontId="33"/>
  </si>
  <si>
    <t>収　益　的　収　支</t>
    <phoneticPr fontId="33"/>
  </si>
  <si>
    <t>年　　　　　　度</t>
    <rPh sb="0" eb="8">
      <t>ネンド</t>
    </rPh>
    <phoneticPr fontId="33"/>
  </si>
  <si>
    <t>（単位：千円，％）</t>
    <rPh sb="1" eb="3">
      <t>タンイ</t>
    </rPh>
    <rPh sb="4" eb="6">
      <t>センエン</t>
    </rPh>
    <phoneticPr fontId="33"/>
  </si>
  <si>
    <t>　
　現在、計画区域の整備事業を継続しており、平成37年度までに一般的な整備を完了し、その後、農業集落排水施設の接続を予定しています。今後10年間の投資の内容は、管渠布設による整備区域の拡大が主なものとなります。
　また、社会資本総合整備計画にもとづき、総合地震対策や長寿命化への取り組みを併せて実施していきます。</t>
    <rPh sb="44" eb="45">
      <t>ゴ</t>
    </rPh>
    <rPh sb="46" eb="48">
      <t>ノウギョウ</t>
    </rPh>
    <rPh sb="48" eb="50">
      <t>シュウラク</t>
    </rPh>
    <rPh sb="50" eb="52">
      <t>ハイスイ</t>
    </rPh>
    <rPh sb="52" eb="54">
      <t>シセツ</t>
    </rPh>
    <rPh sb="55" eb="57">
      <t>セツゾク</t>
    </rPh>
    <rPh sb="58" eb="60">
      <t>ヨテイ</t>
    </rPh>
    <phoneticPr fontId="1"/>
  </si>
  <si>
    <t xml:space="preserve">　
　管渠の建設の財源については、下水道整備事業における補助対象事業費の2分の1が国庫補助金であるほか、所定の下水道事業債の発行、受益者負担金での財源確保を見込んでいます。
　下水道使用料については、一方で整備区域の拡大に伴い有収水量が増加するが、他方で節水と相まって使用料収入は微増となる見通しです。水洗化人口予測は、「彦根市まち・ひと・しごと創生総合戦略人口ビジョン」（平成28年(2016年)3月）に基づく行政処理区域内人口の普及率により推測しています。使用料については、整備済区域での早期水洗化を促し、整備予定区域における水洗化率の向上に努めることや、さらに未収金対策を実施していくことで、収入の確保に努めます。
　また、平成32年度に地方公営企業法を適用する予定であることから、企業会計による財務指標を得たうえで、平成30年度から下水道使用料体系を単身世帯に配慮した基準に見直すなどの検討に入ります。その際には、平成31年10月から消費税率が10％に改正されるため、下水道使用料に反映した改正とします。
　下水道事業債の元金償還期限と減価償却期間との差により構造的に生じる資金不足を補い、後年度への公平な負担を図るために、資本費平準化債の活用を図ります。
　一般会計繰入金については、国が示す繰出基準に基づく繰入のほか、下水道事業は施設の建設に巨額の資金を必要とし、その投下資本の回収に長期間を要する事業であることから、収支が均衡しない年度においては、基準外の繰入も見込んでいます。基準外の繰入は、さらなる経費の削減に努め、また、地方公営企業法の適用により再度見直しを行い、使用料改定などに取り組み、削減に努めます。
</t>
    <rPh sb="17" eb="20">
      <t>ゲスイドウ</t>
    </rPh>
    <rPh sb="20" eb="22">
      <t>セイビ</t>
    </rPh>
    <rPh sb="22" eb="24">
      <t>ジギョウ</t>
    </rPh>
    <rPh sb="28" eb="30">
      <t>ホジョ</t>
    </rPh>
    <rPh sb="30" eb="32">
      <t>タイショウ</t>
    </rPh>
    <rPh sb="32" eb="34">
      <t>ジギョウ</t>
    </rPh>
    <rPh sb="34" eb="35">
      <t>ヒ</t>
    </rPh>
    <rPh sb="41" eb="43">
      <t>コッコ</t>
    </rPh>
    <rPh sb="43" eb="46">
      <t>ホジョキン</t>
    </rPh>
    <rPh sb="100" eb="102">
      <t>イッポウ</t>
    </rPh>
    <rPh sb="124" eb="126">
      <t>タホウ</t>
    </rPh>
    <rPh sb="127" eb="129">
      <t>セッスイ</t>
    </rPh>
    <rPh sb="130" eb="131">
      <t>アイ</t>
    </rPh>
    <rPh sb="151" eb="154">
      <t>スイセンカ</t>
    </rPh>
    <rPh sb="154" eb="156">
      <t>ジンコウ</t>
    </rPh>
    <rPh sb="216" eb="218">
      <t>フキュウ</t>
    </rPh>
    <rPh sb="218" eb="219">
      <t>リツ</t>
    </rPh>
    <rPh sb="246" eb="248">
      <t>ソウキ</t>
    </rPh>
    <rPh sb="248" eb="251">
      <t>スイセンカ</t>
    </rPh>
    <rPh sb="252" eb="253">
      <t>ウナガ</t>
    </rPh>
    <rPh sb="315" eb="317">
      <t>ヘイセイ</t>
    </rPh>
    <rPh sb="319" eb="321">
      <t>ネンド</t>
    </rPh>
    <rPh sb="379" eb="381">
      <t>タンシン</t>
    </rPh>
    <rPh sb="407" eb="408">
      <t>サイ</t>
    </rPh>
    <rPh sb="411" eb="413">
      <t>ヘイセイ</t>
    </rPh>
    <rPh sb="415" eb="416">
      <t>ネン</t>
    </rPh>
    <rPh sb="418" eb="419">
      <t>ガツ</t>
    </rPh>
    <rPh sb="421" eb="424">
      <t>ショウヒゼイ</t>
    </rPh>
    <rPh sb="424" eb="425">
      <t>リツ</t>
    </rPh>
    <rPh sb="430" eb="432">
      <t>カイセイ</t>
    </rPh>
    <rPh sb="438" eb="441">
      <t>ゲスイドウ</t>
    </rPh>
    <rPh sb="441" eb="444">
      <t>シヨウリョウ</t>
    </rPh>
    <rPh sb="445" eb="447">
      <t>ハンエイ</t>
    </rPh>
    <rPh sb="449" eb="451">
      <t>カイセイ</t>
    </rPh>
    <rPh sb="524" eb="526">
      <t>カツヨウ</t>
    </rPh>
    <rPh sb="527" eb="528">
      <t>ハカ</t>
    </rPh>
    <rPh sb="631" eb="633">
      <t>キジュン</t>
    </rPh>
    <rPh sb="633" eb="634">
      <t>ガイ</t>
    </rPh>
    <rPh sb="635" eb="637">
      <t>クリイレ</t>
    </rPh>
    <rPh sb="638" eb="640">
      <t>ミコ</t>
    </rPh>
    <rPh sb="646" eb="648">
      <t>キジュン</t>
    </rPh>
    <rPh sb="648" eb="649">
      <t>ガイ</t>
    </rPh>
    <rPh sb="650" eb="652">
      <t>クリイレ</t>
    </rPh>
    <rPh sb="658" eb="660">
      <t>ケイヒ</t>
    </rPh>
    <rPh sb="661" eb="663">
      <t>サクゲン</t>
    </rPh>
    <rPh sb="664" eb="665">
      <t>ツト</t>
    </rPh>
    <rPh sb="683" eb="685">
      <t>サイド</t>
    </rPh>
    <rPh sb="692" eb="695">
      <t>シヨウリョウ</t>
    </rPh>
    <rPh sb="695" eb="697">
      <t>カイテイ</t>
    </rPh>
    <rPh sb="700" eb="701">
      <t>ト</t>
    </rPh>
    <rPh sb="702" eb="703">
      <t>ク</t>
    </rPh>
    <rPh sb="705" eb="707">
      <t>サクゲン</t>
    </rPh>
    <rPh sb="708" eb="709">
      <t>ツト</t>
    </rPh>
    <phoneticPr fontId="1"/>
  </si>
  <si>
    <r>
      <t>（２） 投資・財政計画</t>
    </r>
    <r>
      <rPr>
        <sz val="14"/>
        <rFont val="ＭＳ Ｐゴシック"/>
        <family val="3"/>
        <charset val="128"/>
        <scheme val="minor"/>
      </rPr>
      <t>（収支計画）の策定に当たっての説明</t>
    </r>
    <rPh sb="12" eb="14">
      <t>シュウシ</t>
    </rPh>
    <rPh sb="14" eb="16">
      <t>ケイカク</t>
    </rPh>
    <rPh sb="21" eb="22">
      <t>ア</t>
    </rPh>
    <phoneticPr fontId="1"/>
  </si>
  <si>
    <r>
      <t>（１） 投資・財政計画</t>
    </r>
    <r>
      <rPr>
        <sz val="14"/>
        <rFont val="ＭＳ Ｐゴシック"/>
        <family val="3"/>
        <charset val="128"/>
        <scheme val="minor"/>
      </rPr>
      <t xml:space="preserve">（収支計画） </t>
    </r>
    <r>
      <rPr>
        <sz val="14"/>
        <rFont val="ＭＳ Ｐゴシック"/>
        <family val="2"/>
        <scheme val="minor"/>
      </rPr>
      <t>： 別紙のとおり　　</t>
    </r>
    <r>
      <rPr>
        <sz val="14"/>
        <color rgb="FFFF0000"/>
        <rFont val="ＭＳ Ｐゴシック"/>
        <family val="3"/>
        <charset val="128"/>
        <scheme val="minor"/>
      </rPr>
      <t>【平成28年度決算見込については、策定時点の数値に置き換えます。】</t>
    </r>
    <rPh sb="4" eb="6">
      <t>トウシ</t>
    </rPh>
    <rPh sb="7" eb="9">
      <t>ザイセイ</t>
    </rPh>
    <rPh sb="9" eb="11">
      <t>ケイカク</t>
    </rPh>
    <rPh sb="12" eb="14">
      <t>シュウシ</t>
    </rPh>
    <rPh sb="14" eb="16">
      <t>ケイカク</t>
    </rPh>
    <phoneticPr fontId="1"/>
  </si>
  <si>
    <t xml:space="preserve">
維持管理の個別費用
（1） 職員給与費　　　
      平成28年度は決算見込、平成29年度～平成32年度は本市公共下水道事業第5期経営計画に整合、平成33年度以降
   25％削減。
（2） 修繕費・委託費　　　
      平成28年度決算見込と同水準で推移。
（3） 流域下水道維持管理負担金　　　
      現行の琵琶湖流域下水道東北部処理区第5期経営計画に基づく流域下水道維持管理負担金を基に計上。
（4） 支払利息　　　
      平成27年度までに借入れた地方債の支払い利息を算出し、平成28年度以降の地方債借入による支払利息分を合算
   して計上。下水道事業債は、償還期間30年・元金据置期間5年・利率1.5％、資本費平準化債は、元金分を償還期間15
   年・元金据置期間3年・利率1.0％、利子分を償還期間10年・元金据置期間2年・利率1.0％で一定に推移して計上。
</t>
    <rPh sb="1" eb="3">
      <t>イジ</t>
    </rPh>
    <rPh sb="3" eb="5">
      <t>カンリ</t>
    </rPh>
    <rPh sb="6" eb="8">
      <t>コベツ</t>
    </rPh>
    <rPh sb="8" eb="10">
      <t>ヒヨウ</t>
    </rPh>
    <rPh sb="21" eb="23">
      <t>ショクイン</t>
    </rPh>
    <rPh sb="23" eb="25">
      <t>キュウヨ</t>
    </rPh>
    <rPh sb="25" eb="26">
      <t>ヒ</t>
    </rPh>
    <rPh sb="36" eb="38">
      <t>ヘイセイ</t>
    </rPh>
    <rPh sb="43" eb="45">
      <t>ケッサン</t>
    </rPh>
    <rPh sb="45" eb="47">
      <t>ミコ</t>
    </rPh>
    <rPh sb="48" eb="50">
      <t>ヘイセイ</t>
    </rPh>
    <rPh sb="52" eb="54">
      <t>ネンド</t>
    </rPh>
    <rPh sb="55" eb="57">
      <t>ヘイセイ</t>
    </rPh>
    <rPh sb="59" eb="61">
      <t>ネンド</t>
    </rPh>
    <rPh sb="64" eb="66">
      <t>コウキョウ</t>
    </rPh>
    <rPh sb="66" eb="69">
      <t>ゲスイドウ</t>
    </rPh>
    <rPh sb="69" eb="71">
      <t>ジギョウ</t>
    </rPh>
    <rPh sb="71" eb="72">
      <t>ダイ</t>
    </rPh>
    <rPh sb="73" eb="74">
      <t>キ</t>
    </rPh>
    <rPh sb="74" eb="76">
      <t>ケイエイ</t>
    </rPh>
    <rPh sb="76" eb="78">
      <t>ケイカク</t>
    </rPh>
    <rPh sb="82" eb="84">
      <t>ヘイセイ</t>
    </rPh>
    <rPh sb="86" eb="88">
      <t>ネンド</t>
    </rPh>
    <rPh sb="105" eb="108">
      <t>シュウゼンヒ</t>
    </rPh>
    <rPh sb="109" eb="111">
      <t>イタク</t>
    </rPh>
    <rPh sb="111" eb="112">
      <t>ヒ</t>
    </rPh>
    <rPh sb="122" eb="124">
      <t>ヘイセイ</t>
    </rPh>
    <rPh sb="126" eb="128">
      <t>ネンド</t>
    </rPh>
    <rPh sb="133" eb="136">
      <t>ドウスイジュン</t>
    </rPh>
    <rPh sb="137" eb="139">
      <t>スイイ</t>
    </rPh>
    <rPh sb="334" eb="336">
      <t>ガンキン</t>
    </rPh>
    <rPh sb="336" eb="337">
      <t>ブン</t>
    </rPh>
    <rPh sb="338" eb="340">
      <t>ショウカン</t>
    </rPh>
    <rPh sb="348" eb="349">
      <t>ネン</t>
    </rPh>
    <rPh sb="350" eb="352">
      <t>ガンキン</t>
    </rPh>
    <rPh sb="352" eb="354">
      <t>スエオキ</t>
    </rPh>
    <rPh sb="354" eb="356">
      <t>キカン</t>
    </rPh>
    <rPh sb="357" eb="358">
      <t>ネン</t>
    </rPh>
    <rPh sb="359" eb="361">
      <t>リリツ</t>
    </rPh>
    <rPh sb="366" eb="368">
      <t>リシ</t>
    </rPh>
    <rPh sb="368" eb="369">
      <t>ブン</t>
    </rPh>
    <rPh sb="370" eb="372">
      <t>ショウカン</t>
    </rPh>
    <phoneticPr fontId="1"/>
  </si>
  <si>
    <t>（5） その他　　　
      平成28年度は決算見込、平成29年度～平成32年度は本市公共下水道事業第5期経営計画に整合、平成33年度以降
   は本市第5期経営計画を基に計上。</t>
    <phoneticPr fontId="1"/>
  </si>
  <si>
    <t>琵琶湖流域下水道東北部処理区の関連公共下水道事業です。</t>
    <rPh sb="0" eb="3">
      <t>ビワコ</t>
    </rPh>
    <rPh sb="3" eb="5">
      <t>リュウイキ</t>
    </rPh>
    <rPh sb="5" eb="8">
      <t>ゲスイドウ</t>
    </rPh>
    <rPh sb="8" eb="11">
      <t>トウホクブ</t>
    </rPh>
    <rPh sb="11" eb="13">
      <t>ショリ</t>
    </rPh>
    <rPh sb="13" eb="14">
      <t>ク</t>
    </rPh>
    <rPh sb="15" eb="17">
      <t>カンレン</t>
    </rPh>
    <rPh sb="17" eb="19">
      <t>コウキョウ</t>
    </rPh>
    <rPh sb="19" eb="22">
      <t>ゲスイドウ</t>
    </rPh>
    <rPh sb="22" eb="24">
      <t>ジギョウ</t>
    </rPh>
    <phoneticPr fontId="1"/>
  </si>
  <si>
    <t>従量制５段階目については、市長が認める公共または公益部門は除外しています。</t>
    <rPh sb="0" eb="2">
      <t>ジュウリョウ</t>
    </rPh>
    <rPh sb="2" eb="3">
      <t>セイ</t>
    </rPh>
    <rPh sb="4" eb="6">
      <t>ダンカイ</t>
    </rPh>
    <rPh sb="6" eb="7">
      <t>メ</t>
    </rPh>
    <rPh sb="13" eb="15">
      <t>シチョウ</t>
    </rPh>
    <rPh sb="16" eb="17">
      <t>ミト</t>
    </rPh>
    <rPh sb="19" eb="21">
      <t>コウキョウ</t>
    </rPh>
    <rPh sb="24" eb="26">
      <t>コウエキ</t>
    </rPh>
    <rPh sb="26" eb="28">
      <t>ブモン</t>
    </rPh>
    <rPh sb="29" eb="31">
      <t>ジョガイ</t>
    </rPh>
    <phoneticPr fontId="1"/>
  </si>
  <si>
    <t>平成23年4月に下水道部と水道部を上下水道部として組織を統合し、平成23年10月には上水道部門の移転（場所の統合）により組織再編を行った。平成28年10月1日現在、3課4係体制の組織で運営しています。</t>
    <rPh sb="0" eb="2">
      <t>ヘイセイ</t>
    </rPh>
    <rPh sb="4" eb="5">
      <t>ネン</t>
    </rPh>
    <rPh sb="6" eb="7">
      <t>ガツ</t>
    </rPh>
    <rPh sb="8" eb="11">
      <t>ゲスイドウ</t>
    </rPh>
    <rPh sb="11" eb="12">
      <t>ブ</t>
    </rPh>
    <rPh sb="13" eb="15">
      <t>スイドウ</t>
    </rPh>
    <rPh sb="15" eb="16">
      <t>ブ</t>
    </rPh>
    <rPh sb="17" eb="19">
      <t>ジョウゲ</t>
    </rPh>
    <rPh sb="19" eb="21">
      <t>スイドウ</t>
    </rPh>
    <rPh sb="21" eb="22">
      <t>ブ</t>
    </rPh>
    <rPh sb="25" eb="27">
      <t>ソシキ</t>
    </rPh>
    <rPh sb="28" eb="30">
      <t>トウゴウ</t>
    </rPh>
    <rPh sb="32" eb="34">
      <t>ヘイセイ</t>
    </rPh>
    <rPh sb="36" eb="37">
      <t>ネン</t>
    </rPh>
    <rPh sb="39" eb="40">
      <t>ガツ</t>
    </rPh>
    <rPh sb="42" eb="45">
      <t>ジョウスイドウ</t>
    </rPh>
    <rPh sb="45" eb="47">
      <t>ブモン</t>
    </rPh>
    <rPh sb="48" eb="50">
      <t>イテン</t>
    </rPh>
    <rPh sb="51" eb="53">
      <t>バショ</t>
    </rPh>
    <rPh sb="54" eb="56">
      <t>トウゴウ</t>
    </rPh>
    <rPh sb="60" eb="62">
      <t>ソシキ</t>
    </rPh>
    <rPh sb="62" eb="64">
      <t>サイヘン</t>
    </rPh>
    <rPh sb="65" eb="66">
      <t>オコナ</t>
    </rPh>
    <rPh sb="69" eb="71">
      <t>ヘイセイ</t>
    </rPh>
    <rPh sb="73" eb="74">
      <t>ネン</t>
    </rPh>
    <rPh sb="76" eb="77">
      <t>ガツ</t>
    </rPh>
    <rPh sb="78" eb="79">
      <t>ニチ</t>
    </rPh>
    <rPh sb="79" eb="81">
      <t>ゲンザイ</t>
    </rPh>
    <rPh sb="83" eb="84">
      <t>カ</t>
    </rPh>
    <rPh sb="85" eb="86">
      <t>カカ</t>
    </rPh>
    <rPh sb="86" eb="88">
      <t>タイセイ</t>
    </rPh>
    <rPh sb="89" eb="91">
      <t>ソシキ</t>
    </rPh>
    <rPh sb="92" eb="94">
      <t>ウンエイ</t>
    </rPh>
    <phoneticPr fontId="1"/>
  </si>
  <si>
    <t>該当ありません</t>
    <rPh sb="0" eb="2">
      <t>ガイトウ</t>
    </rPh>
    <phoneticPr fontId="1"/>
  </si>
  <si>
    <t>処理場を有しません</t>
    <rPh sb="0" eb="3">
      <t>ショリジョウ</t>
    </rPh>
    <rPh sb="4" eb="5">
      <t>ユウ</t>
    </rPh>
    <phoneticPr fontId="1"/>
  </si>
  <si>
    <t>　別紙のとおり</t>
    <rPh sb="1"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</si>
</sst>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年度&quot;"/>
    <numFmt numFmtId="178" formatCode="#,##0.0;&quot;△ &quot;#,##0.0"/>
    <numFmt numFmtId="179" formatCode="#,##0;[Red]#,##0"/>
  </numFmts>
  <fonts count="37" x14ac:knownFonts="1">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4"/>
      <color theme="1"/>
      <name val="ＭＳ Ｐゴシック"/>
      <family val="2"/>
      <scheme val="minor"/>
    </font>
    <font>
      <sz val="14"/>
      <color theme="1"/>
      <name val="ＭＳ Ｐゴシック"/>
      <family val="3"/>
      <charset val="128"/>
      <scheme val="minor"/>
    </font>
    <font>
      <sz val="11"/>
      <name val="ＭＳ Ｐゴシック"/>
      <family val="3"/>
      <charset val="128"/>
    </font>
    <font>
      <sz val="12"/>
      <color theme="1"/>
      <name val="ＭＳ Ｐゴシック"/>
      <family val="3"/>
      <charset val="128"/>
      <scheme val="minor"/>
    </font>
    <font>
      <u/>
      <sz val="16"/>
      <color theme="1"/>
      <name val="ＭＳ Ｐゴシック"/>
      <family val="3"/>
      <charset val="128"/>
      <scheme val="minor"/>
    </font>
    <font>
      <sz val="11"/>
      <color theme="1"/>
      <name val="ＭＳ Ｐゴシック"/>
      <family val="3"/>
      <charset val="128"/>
      <scheme val="minor"/>
    </font>
    <font>
      <sz val="11"/>
      <name val="ＭＳ Ｐゴシック"/>
      <family val="2"/>
      <scheme val="minor"/>
    </font>
    <font>
      <sz val="12"/>
      <color rgb="FFFF0000"/>
      <name val="ＭＳ Ｐゴシック"/>
      <family val="2"/>
      <scheme val="minor"/>
    </font>
    <font>
      <sz val="20"/>
      <name val="ＭＳ Ｐゴシック"/>
      <family val="3"/>
      <charset val="128"/>
      <scheme val="minor"/>
    </font>
    <font>
      <sz val="13"/>
      <name val="ＭＳ Ｐ明朝"/>
      <family val="1"/>
      <charset val="128"/>
    </font>
    <font>
      <sz val="14"/>
      <name val="ＭＳ Ｐゴシック"/>
      <family val="3"/>
      <charset val="128"/>
      <scheme val="minor"/>
    </font>
    <font>
      <sz val="14"/>
      <name val="ＭＳ Ｐ明朝"/>
      <family val="1"/>
      <charset val="128"/>
    </font>
    <font>
      <sz val="14"/>
      <name val="ＭＳ Ｐゴシック"/>
      <family val="2"/>
      <scheme val="minor"/>
    </font>
    <font>
      <u/>
      <sz val="14"/>
      <name val="ＭＳ Ｐゴシック"/>
      <family val="2"/>
      <scheme val="minor"/>
    </font>
    <font>
      <u/>
      <sz val="14"/>
      <name val="ＭＳ Ｐゴシック"/>
      <family val="3"/>
      <charset val="128"/>
      <scheme val="minor"/>
    </font>
    <font>
      <u/>
      <sz val="16"/>
      <name val="ＭＳ Ｐゴシック"/>
      <family val="3"/>
      <charset val="128"/>
      <scheme val="minor"/>
    </font>
    <font>
      <sz val="11"/>
      <name val="ＭＳ Ｐゴシック"/>
      <family val="3"/>
      <charset val="128"/>
      <scheme val="minor"/>
    </font>
    <font>
      <sz val="12"/>
      <name val="ＭＳ Ｐゴシック"/>
      <family val="3"/>
      <charset val="128"/>
      <scheme val="minor"/>
    </font>
    <font>
      <sz val="12"/>
      <name val="ＭＳ Ｐゴシック"/>
      <family val="2"/>
      <scheme val="minor"/>
    </font>
    <font>
      <sz val="12"/>
      <name val="ＭＳ Ｐ明朝"/>
      <family val="1"/>
      <charset val="128"/>
    </font>
    <font>
      <sz val="16"/>
      <name val="ＭＳ Ｐゴシック"/>
      <family val="2"/>
      <scheme val="minor"/>
    </font>
    <font>
      <sz val="16"/>
      <name val="ＭＳ Ｐゴシック"/>
      <family val="3"/>
      <charset val="128"/>
      <scheme val="minor"/>
    </font>
    <font>
      <sz val="11"/>
      <color theme="1"/>
      <name val="ＭＳ Ｐ明朝"/>
      <family val="1"/>
      <charset val="128"/>
    </font>
    <font>
      <sz val="12"/>
      <color theme="1"/>
      <name val="ＭＳ Ｐ明朝"/>
      <family val="1"/>
      <charset val="128"/>
    </font>
    <font>
      <sz val="16"/>
      <name val="ＭＳ Ｐ明朝"/>
      <family val="1"/>
      <charset val="128"/>
    </font>
    <font>
      <sz val="16"/>
      <name val="ＭＳ 明朝"/>
      <family val="1"/>
      <charset val="128"/>
    </font>
    <font>
      <sz val="12"/>
      <name val="ＭＳ 明朝"/>
      <family val="1"/>
      <charset val="128"/>
    </font>
    <font>
      <sz val="11"/>
      <name val="ＭＳ Ｐ明朝"/>
      <family val="1"/>
      <charset val="128"/>
    </font>
    <font>
      <sz val="18"/>
      <color theme="1"/>
      <name val="ＭＳ Ｐゴシック"/>
      <family val="2"/>
      <scheme val="minor"/>
    </font>
    <font>
      <sz val="11"/>
      <color theme="1"/>
      <name val="ＭＳ Ｐゴシック"/>
      <family val="3"/>
      <charset val="128"/>
    </font>
    <font>
      <sz val="6"/>
      <name val="ＭＳ Ｐゴシック"/>
      <family val="3"/>
      <charset val="128"/>
    </font>
    <font>
      <sz val="10"/>
      <name val="ＭＳ Ｐゴシック"/>
      <family val="3"/>
      <charset val="128"/>
    </font>
    <font>
      <b/>
      <sz val="9"/>
      <color indexed="81"/>
      <name val="ＭＳ Ｐゴシック"/>
      <family val="3"/>
      <charset val="128"/>
    </font>
    <font>
      <sz val="14"/>
      <color rgb="FFFF0000"/>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25">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0" fontId="5" fillId="0" borderId="0"/>
    <xf numFmtId="38" fontId="5" fillId="0" borderId="0" applyFont="0" applyFill="0" applyBorder="0" applyAlignment="0" applyProtection="0"/>
    <xf numFmtId="9" fontId="5" fillId="0" borderId="0" applyFont="0" applyFill="0" applyBorder="0" applyAlignment="0" applyProtection="0"/>
    <xf numFmtId="0" fontId="8" fillId="0" borderId="0"/>
  </cellStyleXfs>
  <cellXfs count="440">
    <xf numFmtId="0" fontId="0" fillId="0" borderId="0" xfId="0"/>
    <xf numFmtId="0" fontId="0" fillId="0" borderId="0" xfId="0" applyFont="1" applyFill="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9" fillId="0" borderId="0" xfId="0" applyFont="1" applyFill="1" applyAlignment="1">
      <alignment horizontal="left" vertical="center"/>
    </xf>
    <xf numFmtId="0" fontId="27" fillId="0" borderId="11" xfId="0" applyFont="1" applyFill="1" applyBorder="1" applyAlignment="1">
      <alignment horizontal="center" vertical="center"/>
    </xf>
    <xf numFmtId="0" fontId="12" fillId="0" borderId="0" xfId="0" applyFont="1" applyFill="1" applyAlignment="1">
      <alignment horizontal="right" vertical="center"/>
    </xf>
    <xf numFmtId="0" fontId="13" fillId="0" borderId="1" xfId="0" applyFont="1" applyFill="1" applyBorder="1" applyAlignment="1">
      <alignment horizontal="distributed" vertical="distributed"/>
    </xf>
    <xf numFmtId="0" fontId="14" fillId="0" borderId="0" xfId="0" applyFont="1" applyFill="1" applyBorder="1" applyAlignment="1">
      <alignment horizontal="center" vertical="center"/>
    </xf>
    <xf numFmtId="0" fontId="15" fillId="0" borderId="11" xfId="0" applyFont="1" applyFill="1" applyBorder="1" applyAlignment="1">
      <alignment horizontal="center" vertical="center"/>
    </xf>
    <xf numFmtId="0" fontId="9" fillId="0" borderId="0" xfId="0" applyFont="1" applyFill="1" applyBorder="1" applyAlignment="1">
      <alignment vertical="center"/>
    </xf>
    <xf numFmtId="0" fontId="15" fillId="0" borderId="1" xfId="0" applyFont="1" applyFill="1" applyBorder="1" applyAlignment="1">
      <alignment horizontal="center" vertical="center"/>
    </xf>
    <xf numFmtId="0" fontId="15" fillId="0" borderId="1" xfId="0" applyFont="1" applyFill="1" applyBorder="1" applyAlignment="1">
      <alignment vertical="center"/>
    </xf>
    <xf numFmtId="0" fontId="13" fillId="0" borderId="11" xfId="0" applyFont="1" applyFill="1" applyBorder="1" applyAlignment="1">
      <alignment horizontal="center" vertical="center"/>
    </xf>
    <xf numFmtId="0" fontId="13" fillId="0" borderId="11" xfId="0" applyFont="1" applyFill="1" applyBorder="1" applyAlignment="1">
      <alignment vertical="center"/>
    </xf>
    <xf numFmtId="0" fontId="9" fillId="0" borderId="11" xfId="0" applyFont="1" applyFill="1" applyBorder="1" applyAlignment="1">
      <alignment horizontal="center" vertical="center"/>
    </xf>
    <xf numFmtId="0" fontId="9" fillId="0" borderId="0" xfId="0" applyFont="1" applyFill="1" applyBorder="1" applyAlignment="1">
      <alignment horizontal="center" vertical="center"/>
    </xf>
    <xf numFmtId="0" fontId="3" fillId="0" borderId="0" xfId="0" applyFont="1" applyFill="1" applyBorder="1" applyAlignment="1">
      <alignment vertical="distributed" justifyLastLine="1"/>
    </xf>
    <xf numFmtId="0" fontId="4" fillId="0" borderId="0" xfId="0" applyFont="1" applyFill="1" applyBorder="1" applyAlignment="1">
      <alignment horizontal="distributed" vertical="distributed"/>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0" fillId="0" borderId="0" xfId="0" applyFill="1" applyBorder="1" applyAlignment="1">
      <alignment horizontal="center" vertical="center"/>
    </xf>
    <xf numFmtId="0" fontId="18" fillId="0" borderId="0" xfId="0" applyFont="1" applyFill="1" applyAlignment="1">
      <alignment horizontal="left" vertical="center"/>
    </xf>
    <xf numFmtId="0" fontId="10" fillId="0" borderId="0" xfId="0" applyFont="1" applyFill="1" applyAlignment="1">
      <alignment horizontal="left" vertical="center"/>
    </xf>
    <xf numFmtId="0" fontId="2" fillId="0" borderId="0" xfId="0" applyFont="1" applyFill="1" applyAlignment="1">
      <alignment horizontal="left" vertical="center"/>
    </xf>
    <xf numFmtId="0" fontId="3" fillId="0" borderId="0" xfId="0" quotePrefix="1" applyFont="1" applyFill="1" applyAlignment="1">
      <alignment horizontal="center" vertical="center"/>
    </xf>
    <xf numFmtId="0" fontId="3" fillId="0" borderId="0" xfId="0" applyFont="1" applyFill="1" applyAlignment="1">
      <alignment horizontal="left" vertical="center"/>
    </xf>
    <xf numFmtId="0" fontId="3" fillId="0" borderId="0" xfId="0" quotePrefix="1" applyFont="1" applyFill="1" applyAlignment="1">
      <alignment vertical="center"/>
    </xf>
    <xf numFmtId="0" fontId="3" fillId="0" borderId="0" xfId="0" applyFont="1" applyFill="1" applyAlignment="1">
      <alignment vertical="center"/>
    </xf>
    <xf numFmtId="0" fontId="0"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4" fillId="0" borderId="0" xfId="0" applyFont="1" applyFill="1" applyAlignment="1">
      <alignment vertical="center"/>
    </xf>
    <xf numFmtId="0" fontId="0" fillId="0" borderId="0" xfId="0" quotePrefix="1" applyFont="1" applyFill="1" applyAlignment="1">
      <alignment horizontal="center" vertical="center"/>
    </xf>
    <xf numFmtId="0" fontId="0" fillId="0" borderId="0" xfId="0" applyFont="1" applyFill="1" applyAlignment="1">
      <alignment horizontal="center" vertical="center"/>
    </xf>
    <xf numFmtId="3" fontId="27" fillId="0" borderId="21" xfId="0" applyNumberFormat="1" applyFont="1" applyFill="1" applyBorder="1" applyAlignment="1">
      <alignment horizontal="left" vertical="center" wrapText="1"/>
    </xf>
    <xf numFmtId="0" fontId="30" fillId="0" borderId="22" xfId="0" applyFont="1" applyFill="1" applyBorder="1" applyAlignment="1">
      <alignment vertical="center" wrapText="1"/>
    </xf>
    <xf numFmtId="3" fontId="27" fillId="0" borderId="21" xfId="0" applyNumberFormat="1" applyFont="1" applyFill="1" applyBorder="1" applyAlignment="1">
      <alignment horizontal="right" vertical="center" wrapText="1"/>
    </xf>
    <xf numFmtId="0" fontId="30" fillId="0" borderId="22" xfId="0" applyFont="1" applyFill="1" applyBorder="1" applyAlignment="1">
      <alignment horizontal="center" vertical="center" wrapText="1"/>
    </xf>
    <xf numFmtId="0" fontId="30" fillId="0" borderId="16" xfId="0" applyFont="1" applyFill="1" applyBorder="1" applyAlignment="1">
      <alignment horizontal="left" vertical="center" wrapText="1"/>
    </xf>
    <xf numFmtId="3" fontId="27" fillId="0" borderId="15" xfId="0" applyNumberFormat="1" applyFont="1" applyFill="1" applyBorder="1" applyAlignment="1">
      <alignment horizontal="right" vertical="center" wrapText="1"/>
    </xf>
    <xf numFmtId="0" fontId="30" fillId="0" borderId="16" xfId="0" applyFont="1" applyFill="1" applyBorder="1" applyAlignment="1">
      <alignment horizontal="center" vertical="center" wrapText="1"/>
    </xf>
    <xf numFmtId="0" fontId="30" fillId="0" borderId="19" xfId="0" applyFont="1" applyFill="1" applyBorder="1" applyAlignment="1">
      <alignment horizontal="left" vertical="center" wrapText="1"/>
    </xf>
    <xf numFmtId="3" fontId="27" fillId="0" borderId="18" xfId="0" applyNumberFormat="1" applyFont="1" applyFill="1" applyBorder="1" applyAlignment="1">
      <alignment horizontal="right" vertical="center" wrapText="1"/>
    </xf>
    <xf numFmtId="0" fontId="30" fillId="0" borderId="19" xfId="0" applyFont="1" applyFill="1" applyBorder="1" applyAlignment="1">
      <alignment horizontal="center" vertical="center" wrapText="1"/>
    </xf>
    <xf numFmtId="0" fontId="4" fillId="0" borderId="0" xfId="0" applyFont="1" applyFill="1" applyBorder="1" applyAlignment="1">
      <alignment horizontal="distributed" vertical="center" wrapText="1" justifyLastLine="1"/>
    </xf>
    <xf numFmtId="0" fontId="0" fillId="0" borderId="0" xfId="0" applyFont="1" applyFill="1" applyBorder="1" applyAlignment="1">
      <alignment horizontal="center" vertical="center" wrapText="1"/>
    </xf>
    <xf numFmtId="0" fontId="4" fillId="0" borderId="0" xfId="0" applyFont="1" applyFill="1" applyBorder="1" applyAlignment="1">
      <alignment horizontal="center" vertical="center" wrapText="1" justifyLastLine="1"/>
    </xf>
    <xf numFmtId="0" fontId="4" fillId="0" borderId="11" xfId="0" applyFont="1" applyFill="1" applyBorder="1" applyAlignment="1">
      <alignment horizontal="center" vertical="center" wrapText="1"/>
    </xf>
    <xf numFmtId="0" fontId="4" fillId="0" borderId="11" xfId="0" applyFont="1" applyFill="1" applyBorder="1" applyAlignment="1">
      <alignment horizontal="center" vertical="center"/>
    </xf>
    <xf numFmtId="0" fontId="0" fillId="0" borderId="11" xfId="0" applyFont="1" applyFill="1" applyBorder="1" applyAlignment="1">
      <alignment horizontal="left" vertical="center" wrapText="1"/>
    </xf>
    <xf numFmtId="0" fontId="4" fillId="0" borderId="0" xfId="0" applyFont="1" applyFill="1" applyBorder="1" applyAlignment="1">
      <alignment horizontal="distributed" vertical="center" justifyLastLine="1"/>
    </xf>
    <xf numFmtId="0" fontId="6" fillId="0" borderId="0" xfId="0" applyFont="1" applyFill="1" applyBorder="1" applyAlignment="1">
      <alignment horizontal="left" vertical="center" wrapText="1"/>
    </xf>
    <xf numFmtId="0" fontId="8" fillId="0" borderId="0" xfId="0" applyFont="1" applyFill="1" applyBorder="1" applyAlignment="1">
      <alignment horizontal="left" vertical="distributed" wrapText="1"/>
    </xf>
    <xf numFmtId="0" fontId="13" fillId="0" borderId="0" xfId="0" quotePrefix="1" applyFont="1" applyFill="1" applyAlignment="1">
      <alignment horizontal="center" vertical="center"/>
    </xf>
    <xf numFmtId="0" fontId="13" fillId="0" borderId="0" xfId="0" applyFont="1" applyFill="1" applyAlignment="1">
      <alignment vertical="center"/>
    </xf>
    <xf numFmtId="0" fontId="20" fillId="0" borderId="0" xfId="0" applyFont="1" applyFill="1" applyAlignment="1">
      <alignment horizontal="left" vertical="center"/>
    </xf>
    <xf numFmtId="0" fontId="19" fillId="0" borderId="0" xfId="0" applyFont="1" applyFill="1" applyAlignment="1">
      <alignment horizontal="left" vertical="center"/>
    </xf>
    <xf numFmtId="0" fontId="0" fillId="0" borderId="0" xfId="0" applyFill="1" applyAlignment="1">
      <alignment horizontal="left" vertical="center"/>
    </xf>
    <xf numFmtId="0" fontId="22" fillId="0" borderId="11" xfId="0" quotePrefix="1" applyFont="1" applyFill="1" applyBorder="1" applyAlignment="1">
      <alignment horizontal="left" vertical="top" wrapText="1"/>
    </xf>
    <xf numFmtId="0" fontId="7" fillId="0" borderId="0" xfId="0" applyFont="1" applyFill="1" applyAlignment="1">
      <alignment horizontal="left" vertical="center"/>
    </xf>
    <xf numFmtId="0" fontId="3" fillId="0" borderId="0" xfId="0" applyFont="1" applyFill="1" applyBorder="1" applyAlignment="1">
      <alignment horizontal="center" vertical="center" wrapText="1" justifyLastLine="1"/>
    </xf>
    <xf numFmtId="0" fontId="21" fillId="0" borderId="0" xfId="0" applyFont="1" applyFill="1" applyAlignment="1">
      <alignment horizontal="left" vertical="center"/>
    </xf>
    <xf numFmtId="0" fontId="22" fillId="0" borderId="0" xfId="0" quotePrefix="1" applyFont="1" applyFill="1" applyAlignment="1">
      <alignment horizontal="left" vertical="top"/>
    </xf>
    <xf numFmtId="0" fontId="13" fillId="0" borderId="0" xfId="0" applyFont="1" applyFill="1" applyAlignment="1">
      <alignment horizontal="distributed" vertical="center"/>
    </xf>
    <xf numFmtId="0" fontId="15" fillId="0" borderId="0" xfId="0" applyFont="1" applyFill="1" applyAlignment="1">
      <alignment horizontal="left" vertical="center"/>
    </xf>
    <xf numFmtId="0" fontId="15" fillId="0" borderId="0" xfId="0" quotePrefix="1" applyFont="1" applyFill="1" applyAlignment="1">
      <alignment horizontal="center" vertical="center"/>
    </xf>
    <xf numFmtId="0" fontId="15" fillId="0" borderId="0" xfId="0" quotePrefix="1" applyFont="1" applyFill="1" applyAlignment="1">
      <alignment vertical="center"/>
    </xf>
    <xf numFmtId="0" fontId="15" fillId="0" borderId="0" xfId="0" quotePrefix="1" applyFont="1" applyFill="1" applyAlignment="1">
      <alignment vertical="center" wrapText="1"/>
    </xf>
    <xf numFmtId="0" fontId="15" fillId="0" borderId="0" xfId="0" quotePrefix="1" applyFont="1" applyFill="1" applyBorder="1" applyAlignment="1">
      <alignment vertical="center" wrapText="1"/>
    </xf>
    <xf numFmtId="0" fontId="13" fillId="0" borderId="0" xfId="0" applyFont="1" applyFill="1" applyBorder="1" applyAlignment="1">
      <alignment vertical="center"/>
    </xf>
    <xf numFmtId="0" fontId="13" fillId="0" borderId="0" xfId="0" applyFont="1" applyFill="1" applyBorder="1" applyAlignment="1">
      <alignment vertical="center" wrapText="1" justifyLastLine="1"/>
    </xf>
    <xf numFmtId="0" fontId="22" fillId="0" borderId="0" xfId="0" applyFont="1" applyFill="1" applyBorder="1" applyAlignment="1">
      <alignment vertical="center" wrapText="1"/>
    </xf>
    <xf numFmtId="0" fontId="22" fillId="0" borderId="0" xfId="0" applyFont="1" applyFill="1" applyBorder="1" applyAlignment="1">
      <alignment vertical="top" wrapText="1"/>
    </xf>
    <xf numFmtId="0" fontId="22" fillId="0" borderId="0" xfId="0" applyFont="1" applyFill="1" applyBorder="1" applyAlignment="1">
      <alignment vertical="top"/>
    </xf>
    <xf numFmtId="0" fontId="15" fillId="0" borderId="0" xfId="0" applyFont="1" applyFill="1" applyBorder="1" applyAlignment="1">
      <alignment vertical="center"/>
    </xf>
    <xf numFmtId="0" fontId="13" fillId="0" borderId="0" xfId="0" applyFont="1" applyFill="1" applyBorder="1" applyAlignment="1">
      <alignment vertical="center" justifyLastLine="1"/>
    </xf>
    <xf numFmtId="0" fontId="9" fillId="0" borderId="0" xfId="0" quotePrefix="1" applyFont="1" applyFill="1" applyBorder="1" applyAlignment="1">
      <alignment vertical="center"/>
    </xf>
    <xf numFmtId="0" fontId="19" fillId="0" borderId="0" xfId="0" quotePrefix="1" applyFont="1" applyFill="1" applyBorder="1" applyAlignment="1">
      <alignment vertical="center"/>
    </xf>
    <xf numFmtId="0" fontId="16" fillId="0" borderId="0" xfId="0" quotePrefix="1" applyFont="1" applyFill="1" applyAlignment="1">
      <alignment horizontal="left" vertical="center"/>
    </xf>
    <xf numFmtId="0" fontId="18" fillId="0" borderId="0" xfId="0" applyFont="1" applyFill="1" applyAlignment="1">
      <alignment vertical="center"/>
    </xf>
    <xf numFmtId="0" fontId="15" fillId="0" borderId="0" xfId="0" applyFont="1" applyFill="1" applyAlignment="1">
      <alignment vertical="center" wrapText="1"/>
    </xf>
    <xf numFmtId="0" fontId="13" fillId="0" borderId="0" xfId="0" applyFont="1" applyFill="1" applyAlignment="1">
      <alignment vertical="top" wrapText="1"/>
    </xf>
    <xf numFmtId="0" fontId="15" fillId="0" borderId="0" xfId="0" quotePrefix="1" applyFont="1" applyFill="1" applyAlignment="1">
      <alignment vertical="top" wrapText="1"/>
    </xf>
    <xf numFmtId="0" fontId="13" fillId="0" borderId="0" xfId="0" applyFont="1" applyFill="1" applyAlignment="1">
      <alignment vertical="center" wrapText="1"/>
    </xf>
    <xf numFmtId="0" fontId="20" fillId="0" borderId="0" xfId="0" applyFont="1" applyFill="1" applyBorder="1" applyAlignment="1">
      <alignment vertical="center"/>
    </xf>
    <xf numFmtId="0" fontId="22" fillId="0" borderId="0" xfId="0" applyFont="1" applyFill="1" applyAlignment="1">
      <alignment vertical="top"/>
    </xf>
    <xf numFmtId="0" fontId="9" fillId="0" borderId="0" xfId="0" quotePrefix="1" applyFont="1" applyFill="1" applyAlignment="1">
      <alignment horizontal="center" vertical="center"/>
    </xf>
    <xf numFmtId="0" fontId="9" fillId="0" borderId="0" xfId="0" applyFont="1" applyFill="1" applyAlignment="1">
      <alignment horizontal="center" vertical="center"/>
    </xf>
    <xf numFmtId="0" fontId="13" fillId="0" borderId="0" xfId="0" applyFont="1" applyFill="1" applyBorder="1" applyAlignment="1">
      <alignment horizontal="center" vertical="center" wrapText="1" justifyLastLine="1"/>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9" fillId="0" borderId="0" xfId="0" applyFont="1" applyFill="1" applyBorder="1" applyAlignment="1">
      <alignment horizontal="justify" vertical="center" wrapText="1"/>
    </xf>
    <xf numFmtId="0" fontId="23" fillId="0" borderId="0" xfId="0" quotePrefix="1" applyNumberFormat="1" applyFont="1" applyFill="1" applyAlignment="1">
      <alignment horizontal="center" vertical="center"/>
    </xf>
    <xf numFmtId="0" fontId="24" fillId="0" borderId="0" xfId="0" applyFont="1" applyFill="1" applyBorder="1" applyAlignment="1">
      <alignment vertical="center"/>
    </xf>
    <xf numFmtId="0" fontId="21" fillId="0" borderId="0" xfId="0" applyFont="1" applyFill="1" applyBorder="1" applyAlignment="1">
      <alignment horizontal="center" vertical="center"/>
    </xf>
    <xf numFmtId="0" fontId="27" fillId="0" borderId="11" xfId="0" applyFont="1" applyFill="1" applyBorder="1" applyAlignment="1">
      <alignment vertical="center"/>
    </xf>
    <xf numFmtId="3" fontId="27" fillId="0" borderId="15" xfId="0" applyNumberFormat="1" applyFont="1" applyFill="1" applyBorder="1" applyAlignment="1">
      <alignment horizontal="left" vertical="center" wrapText="1"/>
    </xf>
    <xf numFmtId="3" fontId="27" fillId="0" borderId="18" xfId="0" applyNumberFormat="1" applyFont="1" applyFill="1" applyBorder="1" applyAlignment="1">
      <alignment horizontal="left" vertical="center" wrapText="1"/>
    </xf>
    <xf numFmtId="0" fontId="27" fillId="0" borderId="0" xfId="0" quotePrefix="1" applyFont="1" applyFill="1" applyBorder="1" applyAlignment="1">
      <alignment horizontal="left" vertical="top" wrapText="1"/>
    </xf>
    <xf numFmtId="0" fontId="27" fillId="0" borderId="0" xfId="0" quotePrefix="1" applyFont="1" applyFill="1" applyBorder="1" applyAlignment="1">
      <alignment horizontal="left" vertical="top"/>
    </xf>
    <xf numFmtId="0" fontId="5" fillId="0" borderId="0" xfId="1" applyFont="1" applyFill="1" applyAlignment="1">
      <alignment vertical="center"/>
    </xf>
    <xf numFmtId="0" fontId="5" fillId="0" borderId="0" xfId="1" applyFont="1" applyFill="1" applyAlignment="1">
      <alignment horizontal="right" vertical="center"/>
    </xf>
    <xf numFmtId="0" fontId="5" fillId="0" borderId="0" xfId="1" applyFont="1" applyFill="1" applyAlignment="1">
      <alignment horizontal="center" vertical="center"/>
    </xf>
    <xf numFmtId="176" fontId="5" fillId="0" borderId="13" xfId="1" applyNumberFormat="1" applyFont="1" applyFill="1" applyBorder="1" applyAlignment="1">
      <alignment horizontal="right" vertical="center" justifyLastLine="1"/>
    </xf>
    <xf numFmtId="176" fontId="32" fillId="0" borderId="13" xfId="1" applyNumberFormat="1" applyFont="1" applyFill="1" applyBorder="1" applyAlignment="1">
      <alignment horizontal="right" vertical="center" justifyLastLine="1"/>
    </xf>
    <xf numFmtId="0" fontId="5" fillId="0" borderId="5" xfId="1" applyFont="1" applyFill="1" applyBorder="1" applyAlignment="1">
      <alignment vertical="center"/>
    </xf>
    <xf numFmtId="0" fontId="5" fillId="0" borderId="4" xfId="1" applyFont="1" applyFill="1" applyBorder="1" applyAlignment="1">
      <alignment horizontal="right" vertical="center"/>
    </xf>
    <xf numFmtId="0" fontId="5" fillId="0" borderId="4" xfId="1" applyFont="1" applyFill="1" applyBorder="1" applyAlignment="1">
      <alignment vertical="center"/>
    </xf>
    <xf numFmtId="0" fontId="5" fillId="0" borderId="7" xfId="1" applyFont="1" applyFill="1" applyBorder="1" applyAlignment="1">
      <alignment vertical="center"/>
    </xf>
    <xf numFmtId="176" fontId="32" fillId="2" borderId="8" xfId="2" applyNumberFormat="1" applyFont="1" applyFill="1" applyBorder="1" applyAlignment="1">
      <alignment horizontal="right" vertical="center"/>
    </xf>
    <xf numFmtId="0" fontId="5" fillId="0" borderId="12" xfId="1" applyFont="1" applyFill="1" applyBorder="1" applyAlignment="1">
      <alignment vertical="center"/>
    </xf>
    <xf numFmtId="0" fontId="5" fillId="0" borderId="11" xfId="1" applyFont="1" applyFill="1" applyBorder="1" applyAlignment="1">
      <alignment vertical="center"/>
    </xf>
    <xf numFmtId="0" fontId="5" fillId="0" borderId="11" xfId="1" applyFont="1" applyFill="1" applyBorder="1" applyAlignment="1">
      <alignment horizontal="left" vertical="center"/>
    </xf>
    <xf numFmtId="0" fontId="5" fillId="0" borderId="10" xfId="1" applyFont="1" applyFill="1" applyBorder="1" applyAlignment="1">
      <alignment vertical="center"/>
    </xf>
    <xf numFmtId="176" fontId="5" fillId="2" borderId="8" xfId="2" applyNumberFormat="1" applyFont="1" applyFill="1" applyBorder="1" applyAlignment="1">
      <alignment horizontal="right" vertical="center"/>
    </xf>
    <xf numFmtId="176" fontId="32" fillId="2" borderId="23" xfId="2" applyNumberFormat="1" applyFont="1" applyFill="1" applyBorder="1" applyAlignment="1">
      <alignment horizontal="right" vertical="center"/>
    </xf>
    <xf numFmtId="0" fontId="5" fillId="0" borderId="3" xfId="1" applyFont="1" applyFill="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horizontal="left" vertical="center"/>
    </xf>
    <xf numFmtId="0" fontId="5" fillId="0" borderId="6" xfId="1" applyFont="1" applyFill="1" applyBorder="1" applyAlignment="1">
      <alignment vertical="center"/>
    </xf>
    <xf numFmtId="176" fontId="0" fillId="0" borderId="8" xfId="2" applyNumberFormat="1" applyFont="1" applyFill="1" applyBorder="1" applyAlignment="1">
      <alignment horizontal="right" vertical="center"/>
    </xf>
    <xf numFmtId="176" fontId="32" fillId="0" borderId="8" xfId="2" applyNumberFormat="1" applyFont="1" applyFill="1" applyBorder="1" applyAlignment="1">
      <alignment horizontal="right" vertical="center"/>
    </xf>
    <xf numFmtId="0" fontId="5" fillId="0" borderId="1" xfId="1" applyFont="1" applyFill="1" applyBorder="1" applyAlignment="1">
      <alignment vertical="center"/>
    </xf>
    <xf numFmtId="0" fontId="5" fillId="0" borderId="9" xfId="1" applyFont="1" applyFill="1" applyBorder="1" applyAlignment="1">
      <alignment vertical="center"/>
    </xf>
    <xf numFmtId="177" fontId="5" fillId="0" borderId="13" xfId="1" applyNumberFormat="1" applyFont="1" applyFill="1" applyBorder="1" applyAlignment="1">
      <alignment horizontal="distributed" vertical="center" justifyLastLine="1"/>
    </xf>
    <xf numFmtId="177" fontId="5" fillId="0" borderId="11" xfId="1" applyNumberFormat="1" applyFont="1" applyFill="1" applyBorder="1" applyAlignment="1">
      <alignment horizontal="right" vertical="center"/>
    </xf>
    <xf numFmtId="177" fontId="5" fillId="0" borderId="11" xfId="1" applyNumberFormat="1" applyFont="1" applyFill="1" applyBorder="1" applyAlignment="1">
      <alignment vertical="center"/>
    </xf>
    <xf numFmtId="177" fontId="5" fillId="0" borderId="10" xfId="1" applyNumberFormat="1" applyFont="1" applyFill="1" applyBorder="1" applyAlignment="1">
      <alignment vertical="center"/>
    </xf>
    <xf numFmtId="177" fontId="5" fillId="0" borderId="23" xfId="1" applyNumberFormat="1" applyFont="1" applyFill="1" applyBorder="1" applyAlignment="1">
      <alignment horizontal="center" vertical="center"/>
    </xf>
    <xf numFmtId="0" fontId="5" fillId="0" borderId="2" xfId="1" applyFont="1" applyFill="1" applyBorder="1" applyAlignment="1">
      <alignment vertical="center"/>
    </xf>
    <xf numFmtId="177" fontId="5" fillId="0" borderId="1" xfId="1" applyNumberFormat="1" applyFont="1" applyFill="1" applyBorder="1" applyAlignment="1">
      <alignment horizontal="right" vertical="center"/>
    </xf>
    <xf numFmtId="177" fontId="5" fillId="0" borderId="1" xfId="1" applyNumberFormat="1" applyFont="1" applyFill="1" applyBorder="1" applyAlignment="1">
      <alignment vertical="center"/>
    </xf>
    <xf numFmtId="177" fontId="5" fillId="0" borderId="1" xfId="1" applyNumberFormat="1" applyFont="1" applyFill="1" applyBorder="1" applyAlignment="1">
      <alignment horizontal="left" vertical="center"/>
    </xf>
    <xf numFmtId="177" fontId="5" fillId="0" borderId="9" xfId="1" applyNumberFormat="1" applyFont="1" applyFill="1" applyBorder="1" applyAlignment="1">
      <alignment vertical="center"/>
    </xf>
    <xf numFmtId="0" fontId="5" fillId="0" borderId="0" xfId="1" applyFont="1" applyFill="1" applyAlignment="1">
      <alignment horizontal="left" vertical="center"/>
    </xf>
    <xf numFmtId="176" fontId="32" fillId="2" borderId="8" xfId="1" applyNumberFormat="1" applyFont="1" applyFill="1" applyBorder="1" applyAlignment="1">
      <alignment horizontal="right" vertical="center" shrinkToFit="1"/>
    </xf>
    <xf numFmtId="0" fontId="5" fillId="0" borderId="5" xfId="1" applyFont="1" applyFill="1" applyBorder="1" applyAlignment="1">
      <alignment horizontal="center" vertical="center"/>
    </xf>
    <xf numFmtId="0" fontId="5" fillId="0" borderId="4" xfId="1" applyFont="1" applyFill="1" applyBorder="1" applyAlignment="1">
      <alignment vertical="center" shrinkToFit="1"/>
    </xf>
    <xf numFmtId="0" fontId="5" fillId="0" borderId="4" xfId="1" quotePrefix="1" applyFont="1" applyFill="1" applyBorder="1" applyAlignment="1">
      <alignment horizontal="center" vertical="distributed"/>
    </xf>
    <xf numFmtId="0" fontId="5" fillId="0" borderId="7" xfId="1" quotePrefix="1" applyFont="1" applyFill="1" applyBorder="1" applyAlignment="1">
      <alignment horizontal="center" vertical="distributed"/>
    </xf>
    <xf numFmtId="176" fontId="5" fillId="2" borderId="8" xfId="1" applyNumberFormat="1" applyFont="1" applyFill="1" applyBorder="1" applyAlignment="1">
      <alignment horizontal="right" vertical="center"/>
    </xf>
    <xf numFmtId="176" fontId="32" fillId="2" borderId="8" xfId="1" applyNumberFormat="1" applyFont="1" applyFill="1" applyBorder="1" applyAlignment="1">
      <alignment horizontal="right" vertical="center"/>
    </xf>
    <xf numFmtId="0" fontId="5" fillId="0" borderId="0" xfId="1" quotePrefix="1" applyFont="1" applyFill="1" applyBorder="1" applyAlignment="1">
      <alignment horizontal="center" vertical="distributed"/>
    </xf>
    <xf numFmtId="0" fontId="5" fillId="0" borderId="6" xfId="1" quotePrefix="1" applyFont="1" applyFill="1" applyBorder="1" applyAlignment="1">
      <alignment horizontal="center" vertical="distributed"/>
    </xf>
    <xf numFmtId="0" fontId="5" fillId="0" borderId="7" xfId="1" applyFont="1" applyFill="1" applyBorder="1" applyAlignment="1">
      <alignment vertical="center" wrapText="1" shrinkToFit="1"/>
    </xf>
    <xf numFmtId="176" fontId="5" fillId="2" borderId="13" xfId="1" applyNumberFormat="1" applyFont="1" applyFill="1" applyBorder="1" applyAlignment="1">
      <alignment horizontal="right" vertical="center"/>
    </xf>
    <xf numFmtId="176" fontId="32" fillId="2" borderId="13" xfId="1" applyNumberFormat="1" applyFont="1" applyFill="1" applyBorder="1" applyAlignment="1">
      <alignment horizontal="right" vertical="center"/>
    </xf>
    <xf numFmtId="0" fontId="5" fillId="0" borderId="12" xfId="1" applyFont="1" applyFill="1" applyBorder="1" applyAlignment="1">
      <alignment horizontal="center" vertical="center"/>
    </xf>
    <xf numFmtId="0" fontId="5" fillId="0" borderId="11" xfId="1" applyFont="1" applyFill="1" applyBorder="1" applyAlignment="1">
      <alignment horizontal="right" vertical="center"/>
    </xf>
    <xf numFmtId="0" fontId="5" fillId="0" borderId="11" xfId="1" applyFont="1" applyFill="1" applyBorder="1" applyAlignment="1">
      <alignment vertical="center" shrinkToFit="1"/>
    </xf>
    <xf numFmtId="0" fontId="5" fillId="0" borderId="10" xfId="1" applyFont="1" applyFill="1" applyBorder="1" applyAlignment="1">
      <alignment vertical="center" wrapText="1" shrinkToFit="1"/>
    </xf>
    <xf numFmtId="176" fontId="5" fillId="2" borderId="23" xfId="1" applyNumberFormat="1" applyFont="1" applyFill="1" applyBorder="1" applyAlignment="1">
      <alignment horizontal="right" vertical="center"/>
    </xf>
    <xf numFmtId="176" fontId="32" fillId="2" borderId="23" xfId="1" applyNumberFormat="1" applyFont="1" applyFill="1" applyBorder="1" applyAlignment="1">
      <alignment horizontal="right" vertical="center"/>
    </xf>
    <xf numFmtId="0" fontId="5" fillId="0" borderId="2" xfId="1" applyFont="1" applyFill="1" applyBorder="1" applyAlignment="1">
      <alignment horizontal="center" vertical="center"/>
    </xf>
    <xf numFmtId="0" fontId="5" fillId="0" borderId="1" xfId="1" applyFont="1" applyFill="1" applyBorder="1" applyAlignment="1">
      <alignment horizontal="center" vertical="distributed"/>
    </xf>
    <xf numFmtId="0" fontId="5" fillId="0" borderId="9" xfId="1" applyFont="1" applyFill="1" applyBorder="1" applyAlignment="1">
      <alignment horizontal="center" vertical="distributed"/>
    </xf>
    <xf numFmtId="0" fontId="5" fillId="0" borderId="4" xfId="1" applyFont="1" applyFill="1" applyBorder="1" applyAlignment="1">
      <alignment horizontal="center" vertical="distributed"/>
    </xf>
    <xf numFmtId="0" fontId="5" fillId="0" borderId="7" xfId="1" applyFont="1" applyFill="1" applyBorder="1" applyAlignment="1">
      <alignment horizontal="center" vertical="distributed"/>
    </xf>
    <xf numFmtId="176" fontId="5" fillId="0" borderId="8" xfId="1" applyNumberFormat="1" applyFont="1" applyFill="1" applyBorder="1" applyAlignment="1">
      <alignment horizontal="right" vertical="center"/>
    </xf>
    <xf numFmtId="176" fontId="32" fillId="0" borderId="8" xfId="1" applyNumberFormat="1" applyFont="1" applyFill="1" applyBorder="1" applyAlignment="1">
      <alignment horizontal="right" vertical="center"/>
    </xf>
    <xf numFmtId="38" fontId="0" fillId="0" borderId="0" xfId="2" applyFont="1" applyFill="1" applyAlignment="1">
      <alignment vertical="center"/>
    </xf>
    <xf numFmtId="38" fontId="0" fillId="0" borderId="4" xfId="2" applyFont="1" applyFill="1" applyBorder="1" applyAlignment="1">
      <alignment horizontal="center" vertical="center"/>
    </xf>
    <xf numFmtId="0" fontId="5" fillId="0" borderId="11" xfId="1" applyFont="1" applyFill="1" applyBorder="1" applyAlignment="1">
      <alignment horizontal="distributed" vertical="center"/>
    </xf>
    <xf numFmtId="0" fontId="5" fillId="0" borderId="11" xfId="1" applyFont="1" applyFill="1" applyBorder="1" applyAlignment="1">
      <alignment horizontal="center" vertical="center"/>
    </xf>
    <xf numFmtId="38" fontId="0" fillId="0" borderId="1" xfId="2" applyFont="1" applyFill="1" applyBorder="1" applyAlignment="1">
      <alignment horizontal="center" vertical="center"/>
    </xf>
    <xf numFmtId="38" fontId="0" fillId="0" borderId="1" xfId="2" applyFont="1" applyFill="1" applyBorder="1" applyAlignment="1">
      <alignment horizontal="distributed" vertical="center"/>
    </xf>
    <xf numFmtId="38" fontId="0" fillId="0" borderId="1" xfId="2" quotePrefix="1" applyFont="1" applyFill="1" applyBorder="1" applyAlignment="1">
      <alignment horizontal="center" vertical="center"/>
    </xf>
    <xf numFmtId="176" fontId="5" fillId="2" borderId="13" xfId="2" applyNumberFormat="1" applyFont="1" applyFill="1" applyBorder="1" applyAlignment="1">
      <alignment horizontal="right" vertical="center"/>
    </xf>
    <xf numFmtId="176" fontId="5" fillId="2" borderId="23" xfId="2" applyNumberFormat="1" applyFont="1" applyFill="1" applyBorder="1" applyAlignment="1">
      <alignment horizontal="right" vertical="center"/>
    </xf>
    <xf numFmtId="38" fontId="0" fillId="0" borderId="0" xfId="2" applyFont="1" applyFill="1" applyBorder="1" applyAlignment="1">
      <alignment horizontal="center" vertical="center"/>
    </xf>
    <xf numFmtId="0" fontId="5" fillId="0" borderId="0" xfId="1" applyFont="1" applyFill="1" applyBorder="1" applyAlignment="1">
      <alignment horizontal="distributed" vertical="center"/>
    </xf>
    <xf numFmtId="38" fontId="0" fillId="0" borderId="0" xfId="2" quotePrefix="1" applyFont="1" applyFill="1" applyBorder="1" applyAlignment="1">
      <alignment horizontal="center" vertical="center"/>
    </xf>
    <xf numFmtId="38" fontId="0" fillId="0" borderId="0" xfId="2" applyFont="1" applyFill="1" applyBorder="1" applyAlignment="1">
      <alignment vertical="center"/>
    </xf>
    <xf numFmtId="38" fontId="0" fillId="0" borderId="5" xfId="2" applyFont="1" applyFill="1" applyBorder="1" applyAlignment="1">
      <alignment horizontal="center" vertical="center"/>
    </xf>
    <xf numFmtId="0" fontId="5" fillId="0" borderId="1" xfId="1" quotePrefix="1" applyFont="1" applyFill="1" applyBorder="1" applyAlignment="1">
      <alignment horizontal="center" vertical="center"/>
    </xf>
    <xf numFmtId="176" fontId="32" fillId="0" borderId="8" xfId="2" applyNumberFormat="1" applyFont="1" applyFill="1" applyBorder="1" applyAlignment="1">
      <alignment horizontal="right" vertical="center" shrinkToFit="1"/>
    </xf>
    <xf numFmtId="38" fontId="5" fillId="3" borderId="5" xfId="2" applyFont="1" applyFill="1" applyBorder="1" applyAlignment="1">
      <alignment horizontal="center" vertical="center"/>
    </xf>
    <xf numFmtId="176" fontId="32" fillId="2" borderId="8" xfId="2" applyNumberFormat="1" applyFont="1" applyFill="1" applyBorder="1" applyAlignment="1">
      <alignment horizontal="right" vertical="center" shrinkToFit="1"/>
    </xf>
    <xf numFmtId="38" fontId="5" fillId="3" borderId="4" xfId="2" applyFont="1" applyFill="1" applyBorder="1" applyAlignment="1">
      <alignment horizontal="left" vertical="center"/>
    </xf>
    <xf numFmtId="38" fontId="0" fillId="0" borderId="4" xfId="2" applyFont="1" applyFill="1" applyBorder="1" applyAlignment="1">
      <alignment horizontal="distributed" vertical="center"/>
    </xf>
    <xf numFmtId="176" fontId="32" fillId="2" borderId="23" xfId="2" applyNumberFormat="1" applyFont="1" applyFill="1" applyBorder="1" applyAlignment="1">
      <alignment horizontal="right" vertical="center" shrinkToFit="1"/>
    </xf>
    <xf numFmtId="176" fontId="0" fillId="0" borderId="23" xfId="2" applyNumberFormat="1" applyFont="1" applyFill="1" applyBorder="1" applyAlignment="1">
      <alignment horizontal="right" vertical="center"/>
    </xf>
    <xf numFmtId="179" fontId="0" fillId="0" borderId="23" xfId="2" applyNumberFormat="1" applyFont="1" applyFill="1" applyBorder="1" applyAlignment="1">
      <alignment horizontal="right" vertical="center"/>
    </xf>
    <xf numFmtId="176" fontId="32" fillId="0" borderId="23" xfId="2" applyNumberFormat="1" applyFont="1" applyFill="1" applyBorder="1" applyAlignment="1">
      <alignment horizontal="right" vertical="center" shrinkToFit="1"/>
    </xf>
    <xf numFmtId="176" fontId="0" fillId="0" borderId="8" xfId="2" applyNumberFormat="1" applyFont="1" applyFill="1" applyBorder="1" applyAlignment="1">
      <alignment horizontal="right" vertical="center" shrinkToFit="1"/>
    </xf>
    <xf numFmtId="38" fontId="0" fillId="0" borderId="4" xfId="2" quotePrefix="1" applyFont="1" applyFill="1" applyBorder="1" applyAlignment="1">
      <alignment vertical="center"/>
    </xf>
    <xf numFmtId="49" fontId="0" fillId="0" borderId="4" xfId="2" applyNumberFormat="1" applyFont="1" applyFill="1" applyBorder="1" applyAlignment="1">
      <alignment vertical="center"/>
    </xf>
    <xf numFmtId="0" fontId="5" fillId="0" borderId="11" xfId="1" applyFont="1" applyFill="1" applyBorder="1" applyAlignment="1">
      <alignment horizontal="center" vertical="center" textRotation="255"/>
    </xf>
    <xf numFmtId="38" fontId="0" fillId="0" borderId="1" xfId="2" applyFont="1" applyFill="1" applyBorder="1" applyAlignment="1">
      <alignment horizontal="right" vertical="center"/>
    </xf>
    <xf numFmtId="49" fontId="0" fillId="0" borderId="1" xfId="2" applyNumberFormat="1" applyFont="1" applyFill="1" applyBorder="1" applyAlignment="1">
      <alignment horizontal="right" vertical="center"/>
    </xf>
    <xf numFmtId="38" fontId="0" fillId="0" borderId="2" xfId="2" applyFont="1" applyFill="1" applyBorder="1" applyAlignment="1">
      <alignment horizontal="center" vertical="center"/>
    </xf>
    <xf numFmtId="38" fontId="0" fillId="0" borderId="12" xfId="2" applyFont="1" applyFill="1" applyBorder="1" applyAlignment="1">
      <alignment vertical="center"/>
    </xf>
    <xf numFmtId="38" fontId="0" fillId="0" borderId="11" xfId="2" applyFont="1" applyFill="1" applyBorder="1" applyAlignment="1">
      <alignment vertical="center"/>
    </xf>
    <xf numFmtId="38" fontId="0" fillId="0" borderId="11" xfId="2" applyFont="1" applyFill="1" applyBorder="1" applyAlignment="1">
      <alignment horizontal="right" vertical="center"/>
    </xf>
    <xf numFmtId="49" fontId="0" fillId="0" borderId="10" xfId="2" applyNumberFormat="1" applyFont="1" applyFill="1" applyBorder="1" applyAlignment="1">
      <alignment horizontal="right" vertical="center"/>
    </xf>
    <xf numFmtId="176" fontId="5" fillId="0" borderId="23" xfId="2" applyNumberFormat="1" applyFont="1" applyFill="1" applyBorder="1" applyAlignment="1">
      <alignment horizontal="right" vertical="center"/>
    </xf>
    <xf numFmtId="176" fontId="32" fillId="0" borderId="23" xfId="2" applyNumberFormat="1" applyFont="1" applyFill="1" applyBorder="1" applyAlignment="1">
      <alignment horizontal="right" vertical="center"/>
    </xf>
    <xf numFmtId="38" fontId="0" fillId="0" borderId="1" xfId="2" quotePrefix="1" applyFont="1" applyFill="1" applyBorder="1" applyAlignment="1">
      <alignment vertical="center"/>
    </xf>
    <xf numFmtId="49" fontId="5" fillId="0" borderId="7" xfId="1" applyNumberFormat="1" applyFont="1" applyFill="1" applyBorder="1" applyAlignment="1">
      <alignment vertical="center"/>
    </xf>
    <xf numFmtId="38" fontId="0" fillId="0" borderId="12" xfId="2" applyFont="1" applyFill="1" applyBorder="1" applyAlignment="1">
      <alignment horizontal="right" vertical="center"/>
    </xf>
    <xf numFmtId="49" fontId="5" fillId="0" borderId="7" xfId="1" quotePrefix="1" applyNumberFormat="1" applyFont="1" applyFill="1" applyBorder="1" applyAlignment="1">
      <alignment vertical="center"/>
    </xf>
    <xf numFmtId="176" fontId="5" fillId="0" borderId="8" xfId="2" applyNumberFormat="1" applyFont="1" applyFill="1" applyBorder="1" applyAlignment="1">
      <alignment horizontal="right" vertical="center"/>
    </xf>
    <xf numFmtId="0" fontId="5" fillId="0" borderId="7" xfId="1" applyFont="1" applyFill="1" applyBorder="1" applyAlignment="1">
      <alignment horizontal="center" vertical="center"/>
    </xf>
    <xf numFmtId="49" fontId="0" fillId="0" borderId="4" xfId="2" applyNumberFormat="1" applyFont="1" applyFill="1" applyBorder="1" applyAlignment="1">
      <alignment horizontal="center" vertical="center"/>
    </xf>
    <xf numFmtId="38" fontId="0" fillId="0" borderId="4" xfId="2" applyFont="1" applyFill="1" applyBorder="1" applyAlignment="1">
      <alignment vertical="center"/>
    </xf>
    <xf numFmtId="49" fontId="0" fillId="0" borderId="7" xfId="2" applyNumberFormat="1" applyFont="1" applyFill="1" applyBorder="1" applyAlignment="1">
      <alignment vertical="center"/>
    </xf>
    <xf numFmtId="49" fontId="0" fillId="0" borderId="11" xfId="2" applyNumberFormat="1" applyFont="1" applyFill="1" applyBorder="1" applyAlignment="1">
      <alignment horizontal="right" vertical="center"/>
    </xf>
    <xf numFmtId="49" fontId="0" fillId="0" borderId="10" xfId="2" applyNumberFormat="1" applyFont="1" applyFill="1" applyBorder="1" applyAlignment="1">
      <alignment vertical="center"/>
    </xf>
    <xf numFmtId="49" fontId="0" fillId="0" borderId="1" xfId="2" applyNumberFormat="1" applyFont="1" applyFill="1" applyBorder="1" applyAlignment="1">
      <alignment horizontal="center" vertical="center"/>
    </xf>
    <xf numFmtId="38" fontId="0" fillId="0" borderId="1" xfId="2" quotePrefix="1" applyFont="1" applyFill="1" applyBorder="1" applyAlignment="1">
      <alignment horizontal="right" vertical="center"/>
    </xf>
    <xf numFmtId="49" fontId="0" fillId="0" borderId="9" xfId="2" quotePrefix="1" applyNumberFormat="1" applyFont="1" applyFill="1" applyBorder="1" applyAlignment="1">
      <alignment horizontal="right" vertical="center"/>
    </xf>
    <xf numFmtId="38" fontId="0" fillId="0" borderId="4" xfId="2" applyFont="1" applyFill="1" applyBorder="1" applyAlignment="1">
      <alignment horizontal="right" vertical="center"/>
    </xf>
    <xf numFmtId="49" fontId="0" fillId="0" borderId="7" xfId="2" applyNumberFormat="1" applyFont="1" applyFill="1" applyBorder="1" applyAlignment="1">
      <alignment horizontal="right" vertical="center"/>
    </xf>
    <xf numFmtId="38" fontId="0" fillId="0" borderId="12" xfId="2" applyFont="1" applyFill="1" applyBorder="1" applyAlignment="1">
      <alignment horizontal="distributed" vertical="center"/>
    </xf>
    <xf numFmtId="38" fontId="0" fillId="0" borderId="11" xfId="2" applyFont="1" applyFill="1" applyBorder="1" applyAlignment="1">
      <alignment horizontal="center" vertical="center"/>
    </xf>
    <xf numFmtId="38" fontId="0" fillId="0" borderId="11" xfId="2" quotePrefix="1" applyFont="1" applyFill="1" applyBorder="1" applyAlignment="1">
      <alignment horizontal="right" vertical="center"/>
    </xf>
    <xf numFmtId="49" fontId="0" fillId="0" borderId="10" xfId="2" quotePrefix="1" applyNumberFormat="1" applyFont="1" applyFill="1" applyBorder="1" applyAlignment="1">
      <alignment horizontal="right" vertical="center"/>
    </xf>
    <xf numFmtId="38" fontId="0" fillId="0" borderId="4" xfId="2" quotePrefix="1" applyFont="1" applyFill="1" applyBorder="1" applyAlignment="1">
      <alignment horizontal="right" vertical="center"/>
    </xf>
    <xf numFmtId="49" fontId="0" fillId="0" borderId="7" xfId="2" quotePrefix="1" applyNumberFormat="1" applyFont="1" applyFill="1" applyBorder="1" applyAlignment="1">
      <alignment horizontal="right" vertical="center"/>
    </xf>
    <xf numFmtId="177" fontId="5" fillId="0" borderId="0" xfId="1" applyNumberFormat="1" applyFont="1" applyFill="1" applyAlignment="1">
      <alignment vertical="center"/>
    </xf>
    <xf numFmtId="177" fontId="5" fillId="0" borderId="12" xfId="1" applyNumberFormat="1" applyFont="1" applyFill="1" applyBorder="1" applyAlignment="1">
      <alignment horizontal="right" vertical="center"/>
    </xf>
    <xf numFmtId="177" fontId="5" fillId="0" borderId="11" xfId="1" applyNumberFormat="1" applyFont="1" applyFill="1" applyBorder="1" applyAlignment="1">
      <alignment horizontal="center" vertical="center"/>
    </xf>
    <xf numFmtId="177" fontId="5" fillId="0" borderId="10" xfId="1" applyNumberFormat="1" applyFont="1" applyFill="1" applyBorder="1" applyAlignment="1">
      <alignment horizontal="center" vertical="center"/>
    </xf>
    <xf numFmtId="177" fontId="5" fillId="0" borderId="2" xfId="1" applyNumberFormat="1" applyFont="1" applyFill="1" applyBorder="1" applyAlignment="1">
      <alignment horizontal="right" vertical="center"/>
    </xf>
    <xf numFmtId="177" fontId="5" fillId="0" borderId="1" xfId="1" applyNumberFormat="1" applyFont="1" applyFill="1" applyBorder="1" applyAlignment="1">
      <alignment horizontal="center" vertical="center"/>
    </xf>
    <xf numFmtId="177" fontId="5" fillId="0" borderId="9" xfId="1" applyNumberFormat="1" applyFont="1" applyFill="1" applyBorder="1" applyAlignment="1">
      <alignment horizontal="center" vertical="center"/>
    </xf>
    <xf numFmtId="176" fontId="32" fillId="2" borderId="23" xfId="2" applyNumberFormat="1" applyFont="1" applyFill="1" applyBorder="1" applyAlignment="1">
      <alignment horizontal="right" vertical="center"/>
    </xf>
    <xf numFmtId="176" fontId="32" fillId="0" borderId="8" xfId="0" applyNumberFormat="1" applyFont="1" applyFill="1" applyBorder="1" applyAlignment="1">
      <alignment horizontal="right" vertical="center"/>
    </xf>
    <xf numFmtId="176" fontId="32" fillId="2" borderId="8" xfId="0" applyNumberFormat="1" applyFont="1" applyFill="1" applyBorder="1" applyAlignment="1">
      <alignment horizontal="right" vertical="center"/>
    </xf>
    <xf numFmtId="176" fontId="32" fillId="2" borderId="23" xfId="0" applyNumberFormat="1" applyFont="1" applyFill="1" applyBorder="1" applyAlignment="1">
      <alignment horizontal="right" vertical="center"/>
    </xf>
    <xf numFmtId="176" fontId="32" fillId="2" borderId="13" xfId="0" applyNumberFormat="1" applyFont="1" applyFill="1" applyBorder="1" applyAlignment="1">
      <alignment horizontal="right" vertical="center"/>
    </xf>
    <xf numFmtId="176" fontId="32" fillId="2" borderId="8" xfId="0" applyNumberFormat="1" applyFont="1" applyFill="1" applyBorder="1" applyAlignment="1">
      <alignment horizontal="right" vertical="center" shrinkToFit="1"/>
    </xf>
    <xf numFmtId="0" fontId="0" fillId="0" borderId="0" xfId="0" applyFont="1" applyFill="1" applyAlignment="1">
      <alignment vertical="center"/>
    </xf>
    <xf numFmtId="177" fontId="0" fillId="0" borderId="23" xfId="0" applyNumberFormat="1" applyFont="1" applyFill="1" applyBorder="1" applyAlignment="1">
      <alignment horizontal="center" vertical="center"/>
    </xf>
    <xf numFmtId="177" fontId="0" fillId="0" borderId="13" xfId="0" applyNumberFormat="1" applyFont="1" applyFill="1" applyBorder="1" applyAlignment="1">
      <alignment horizontal="distributed" vertical="center" justifyLastLine="1"/>
    </xf>
    <xf numFmtId="176" fontId="32" fillId="0" borderId="13" xfId="0" applyNumberFormat="1" applyFont="1" applyFill="1" applyBorder="1" applyAlignment="1">
      <alignment horizontal="right" vertical="center" justifyLastLine="1"/>
    </xf>
    <xf numFmtId="0" fontId="26" fillId="0" borderId="0" xfId="0" applyFont="1" applyFill="1" applyBorder="1" applyAlignment="1">
      <alignment horizontal="left" vertical="distributed" wrapText="1"/>
    </xf>
    <xf numFmtId="0" fontId="6" fillId="0" borderId="17"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27" fillId="0" borderId="15"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19" xfId="0" applyFont="1" applyFill="1" applyBorder="1" applyAlignment="1">
      <alignment horizontal="center" vertical="center" wrapText="1"/>
    </xf>
    <xf numFmtId="0" fontId="6" fillId="0" borderId="14"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27" fillId="0" borderId="20"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22" xfId="0" applyFont="1" applyFill="1" applyBorder="1" applyAlignment="1">
      <alignment horizontal="left" vertical="center" wrapText="1"/>
    </xf>
    <xf numFmtId="0" fontId="4" fillId="0" borderId="9"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4" fillId="0" borderId="2" xfId="0" applyFont="1" applyFill="1" applyBorder="1" applyAlignment="1">
      <alignment horizontal="distributed" vertical="center" justifyLastLine="1"/>
    </xf>
    <xf numFmtId="0" fontId="4" fillId="0" borderId="6" xfId="0" applyFont="1" applyFill="1" applyBorder="1" applyAlignment="1">
      <alignment horizontal="distributed" vertical="center" justifyLastLine="1"/>
    </xf>
    <xf numFmtId="0" fontId="4" fillId="0" borderId="0" xfId="0" applyFont="1" applyFill="1" applyBorder="1" applyAlignment="1">
      <alignment horizontal="distributed" vertical="center" justifyLastLine="1"/>
    </xf>
    <xf numFmtId="0" fontId="4" fillId="0" borderId="3" xfId="0" applyFont="1" applyFill="1" applyBorder="1" applyAlignment="1">
      <alignment horizontal="distributed" vertical="center" justifyLastLine="1"/>
    </xf>
    <xf numFmtId="0" fontId="4" fillId="0" borderId="10" xfId="0" applyFont="1" applyFill="1" applyBorder="1" applyAlignment="1">
      <alignment horizontal="distributed" vertical="center" justifyLastLine="1"/>
    </xf>
    <xf numFmtId="0" fontId="4" fillId="0" borderId="11" xfId="0" applyFont="1" applyFill="1" applyBorder="1" applyAlignment="1">
      <alignment horizontal="distributed" vertical="center" justifyLastLine="1"/>
    </xf>
    <xf numFmtId="0" fontId="4" fillId="0" borderId="12" xfId="0" applyFont="1" applyFill="1" applyBorder="1" applyAlignment="1">
      <alignment horizontal="distributed" vertical="center" justifyLastLine="1"/>
    </xf>
    <xf numFmtId="0" fontId="27" fillId="0" borderId="10" xfId="0" quotePrefix="1" applyFont="1" applyFill="1" applyBorder="1" applyAlignment="1">
      <alignment horizontal="left" vertical="top" wrapText="1"/>
    </xf>
    <xf numFmtId="0" fontId="27" fillId="0" borderId="11" xfId="0" quotePrefix="1" applyFont="1" applyFill="1" applyBorder="1" applyAlignment="1">
      <alignment horizontal="left" vertical="top"/>
    </xf>
    <xf numFmtId="0" fontId="27" fillId="0" borderId="12" xfId="0" quotePrefix="1" applyFont="1" applyFill="1" applyBorder="1" applyAlignment="1">
      <alignment horizontal="left" vertical="top"/>
    </xf>
    <xf numFmtId="0" fontId="4" fillId="0" borderId="7" xfId="0" applyFont="1" applyFill="1" applyBorder="1" applyAlignment="1">
      <alignment horizontal="distributed" vertical="center" justifyLastLine="1"/>
    </xf>
    <xf numFmtId="0" fontId="4" fillId="0" borderId="4" xfId="0" applyFont="1" applyFill="1" applyBorder="1" applyAlignment="1">
      <alignment horizontal="distributed" vertical="center" justifyLastLine="1"/>
    </xf>
    <xf numFmtId="0" fontId="4" fillId="0" borderId="5" xfId="0" applyFont="1" applyFill="1" applyBorder="1" applyAlignment="1">
      <alignment horizontal="distributed" vertical="center" justifyLastLine="1"/>
    </xf>
    <xf numFmtId="0" fontId="15" fillId="0" borderId="7"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4" fillId="0" borderId="9" xfId="0" applyFont="1" applyFill="1" applyBorder="1" applyAlignment="1">
      <alignment horizontal="center" vertical="center" justifyLastLine="1"/>
    </xf>
    <xf numFmtId="0" fontId="4" fillId="0" borderId="1" xfId="0" applyFont="1" applyFill="1" applyBorder="1" applyAlignment="1">
      <alignment horizontal="center" vertical="center" justifyLastLine="1"/>
    </xf>
    <xf numFmtId="0" fontId="4" fillId="0" borderId="2" xfId="0" applyFont="1" applyFill="1" applyBorder="1" applyAlignment="1">
      <alignment horizontal="center" vertical="center" justifyLastLine="1"/>
    </xf>
    <xf numFmtId="0" fontId="4" fillId="0" borderId="6" xfId="0" applyFont="1" applyFill="1" applyBorder="1" applyAlignment="1">
      <alignment horizontal="center" vertical="center" justifyLastLine="1"/>
    </xf>
    <xf numFmtId="0" fontId="4" fillId="0" borderId="0" xfId="0" applyFont="1" applyFill="1" applyBorder="1" applyAlignment="1">
      <alignment horizontal="center" vertical="center" justifyLastLine="1"/>
    </xf>
    <xf numFmtId="0" fontId="4" fillId="0" borderId="3" xfId="0" applyFont="1" applyFill="1" applyBorder="1" applyAlignment="1">
      <alignment horizontal="center" vertical="center" justifyLastLine="1"/>
    </xf>
    <xf numFmtId="0" fontId="4" fillId="0" borderId="10" xfId="0" applyFont="1" applyFill="1" applyBorder="1" applyAlignment="1">
      <alignment horizontal="center" vertical="center" justifyLastLine="1"/>
    </xf>
    <xf numFmtId="0" fontId="4" fillId="0" borderId="11" xfId="0" applyFont="1" applyFill="1" applyBorder="1" applyAlignment="1">
      <alignment horizontal="center" vertical="center" justifyLastLine="1"/>
    </xf>
    <xf numFmtId="0" fontId="4" fillId="0" borderId="12" xfId="0" applyFont="1" applyFill="1" applyBorder="1" applyAlignment="1">
      <alignment horizontal="center" vertical="center" justifyLastLine="1"/>
    </xf>
    <xf numFmtId="0" fontId="27" fillId="0" borderId="7"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7" xfId="0" applyFont="1" applyFill="1" applyBorder="1" applyAlignment="1">
      <alignment horizontal="left" vertical="top" wrapText="1" justifyLastLine="1"/>
    </xf>
    <xf numFmtId="0" fontId="22" fillId="0" borderId="4" xfId="0" applyFont="1" applyFill="1" applyBorder="1" applyAlignment="1">
      <alignment horizontal="left" vertical="top" wrapText="1" justifyLastLine="1"/>
    </xf>
    <xf numFmtId="0" fontId="22" fillId="0" borderId="5" xfId="0" applyFont="1" applyFill="1" applyBorder="1" applyAlignment="1">
      <alignment horizontal="left" vertical="top" wrapText="1" justifyLastLine="1"/>
    </xf>
    <xf numFmtId="0" fontId="15" fillId="0" borderId="0" xfId="0" quotePrefix="1" applyFont="1" applyFill="1" applyAlignment="1">
      <alignment horizontal="left" vertical="center" wrapText="1"/>
    </xf>
    <xf numFmtId="0" fontId="13" fillId="0" borderId="0" xfId="0" quotePrefix="1" applyFont="1" applyFill="1" applyAlignment="1">
      <alignment horizontal="left" vertical="center" wrapText="1"/>
    </xf>
    <xf numFmtId="0" fontId="27" fillId="0" borderId="7" xfId="0" applyFont="1" applyFill="1" applyBorder="1" applyAlignment="1">
      <alignment horizontal="justify" vertical="top" wrapText="1"/>
    </xf>
    <xf numFmtId="0" fontId="27" fillId="0" borderId="4" xfId="0" applyFont="1" applyFill="1" applyBorder="1" applyAlignment="1">
      <alignment horizontal="justify" vertical="top"/>
    </xf>
    <xf numFmtId="0" fontId="27" fillId="0" borderId="5" xfId="0" applyFont="1" applyFill="1" applyBorder="1" applyAlignment="1">
      <alignment horizontal="justify" vertical="top"/>
    </xf>
    <xf numFmtId="0" fontId="27" fillId="0" borderId="9" xfId="0" applyFont="1" applyFill="1" applyBorder="1" applyAlignment="1">
      <alignment horizontal="justify" vertical="top" wrapText="1"/>
    </xf>
    <xf numFmtId="0" fontId="27" fillId="0" borderId="1" xfId="0" applyFont="1" applyFill="1" applyBorder="1" applyAlignment="1">
      <alignment horizontal="justify" vertical="top" wrapText="1"/>
    </xf>
    <xf numFmtId="0" fontId="27" fillId="0" borderId="2" xfId="0" applyFont="1" applyFill="1" applyBorder="1" applyAlignment="1">
      <alignment horizontal="justify" vertical="top" wrapText="1"/>
    </xf>
    <xf numFmtId="0" fontId="27" fillId="0" borderId="7" xfId="0" applyFont="1" applyFill="1" applyBorder="1" applyAlignment="1">
      <alignment horizontal="justify" vertical="center" wrapText="1"/>
    </xf>
    <xf numFmtId="0" fontId="27" fillId="0" borderId="4" xfId="0" applyFont="1" applyFill="1" applyBorder="1" applyAlignment="1">
      <alignment horizontal="justify" vertical="center" wrapText="1"/>
    </xf>
    <xf numFmtId="0" fontId="27" fillId="0" borderId="5" xfId="0" applyFont="1" applyFill="1" applyBorder="1" applyAlignment="1">
      <alignment horizontal="justify" vertical="center" wrapText="1"/>
    </xf>
    <xf numFmtId="0" fontId="27" fillId="0" borderId="7" xfId="0" quotePrefix="1" applyFont="1" applyFill="1" applyBorder="1" applyAlignment="1">
      <alignment vertical="top" wrapText="1"/>
    </xf>
    <xf numFmtId="0" fontId="22" fillId="0" borderId="4" xfId="0" quotePrefix="1" applyFont="1" applyFill="1" applyBorder="1" applyAlignment="1">
      <alignment vertical="top"/>
    </xf>
    <xf numFmtId="0" fontId="22" fillId="0" borderId="5" xfId="0" quotePrefix="1" applyFont="1" applyFill="1" applyBorder="1" applyAlignment="1">
      <alignment vertical="top"/>
    </xf>
    <xf numFmtId="0" fontId="13" fillId="0" borderId="7"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27" fillId="0" borderId="7" xfId="0" applyFont="1" applyFill="1" applyBorder="1" applyAlignment="1">
      <alignment horizontal="justify" vertical="center"/>
    </xf>
    <xf numFmtId="0" fontId="27" fillId="0" borderId="4" xfId="0" applyFont="1" applyFill="1" applyBorder="1" applyAlignment="1">
      <alignment horizontal="justify" vertical="center"/>
    </xf>
    <xf numFmtId="0" fontId="27" fillId="0" borderId="5" xfId="0" applyFont="1" applyFill="1" applyBorder="1" applyAlignment="1">
      <alignment horizontal="justify" vertical="center"/>
    </xf>
    <xf numFmtId="0" fontId="28"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8" xfId="0" applyFont="1" applyFill="1" applyBorder="1" applyAlignment="1">
      <alignment horizontal="distributed" vertical="center" wrapText="1" justifyLastLine="1"/>
    </xf>
    <xf numFmtId="0" fontId="4" fillId="0" borderId="8" xfId="0" applyFont="1" applyFill="1" applyBorder="1" applyAlignment="1">
      <alignment horizontal="distributed" vertical="center" justifyLastLine="1"/>
    </xf>
    <xf numFmtId="0" fontId="27" fillId="0" borderId="7"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2" fillId="0" borderId="0" xfId="0" quotePrefix="1" applyFont="1" applyFill="1" applyBorder="1" applyAlignment="1">
      <alignment horizontal="left" vertical="top" wrapText="1"/>
    </xf>
    <xf numFmtId="0" fontId="27" fillId="0" borderId="7" xfId="0" quotePrefix="1" applyFont="1" applyFill="1" applyBorder="1" applyAlignment="1">
      <alignment horizontal="left" vertical="center" wrapText="1"/>
    </xf>
    <xf numFmtId="0" fontId="27" fillId="0" borderId="4" xfId="0" quotePrefix="1" applyFont="1" applyFill="1" applyBorder="1" applyAlignment="1">
      <alignment horizontal="left" vertical="center"/>
    </xf>
    <xf numFmtId="0" fontId="27" fillId="0" borderId="5" xfId="0" quotePrefix="1" applyFont="1" applyFill="1" applyBorder="1" applyAlignment="1">
      <alignment horizontal="left" vertical="center"/>
    </xf>
    <xf numFmtId="0" fontId="27" fillId="0" borderId="21" xfId="0" applyFont="1" applyFill="1" applyBorder="1" applyAlignment="1">
      <alignment horizontal="center" vertical="center" wrapText="1"/>
    </xf>
    <xf numFmtId="0" fontId="27" fillId="0" borderId="22" xfId="0" applyFont="1" applyFill="1" applyBorder="1" applyAlignment="1">
      <alignment horizontal="center" vertical="center" wrapText="1"/>
    </xf>
    <xf numFmtId="0" fontId="2"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26" fillId="0" borderId="0" xfId="0" applyFont="1" applyFill="1" applyBorder="1" applyAlignment="1">
      <alignment horizontal="left" vertical="distributed"/>
    </xf>
    <xf numFmtId="0" fontId="22" fillId="0" borderId="0" xfId="0" applyFont="1" applyFill="1" applyAlignment="1">
      <alignment vertical="top" wrapText="1"/>
    </xf>
    <xf numFmtId="0" fontId="22" fillId="0" borderId="0" xfId="0" applyFont="1" applyFill="1" applyAlignment="1">
      <alignment vertical="top"/>
    </xf>
    <xf numFmtId="0" fontId="3" fillId="0" borderId="8" xfId="0" applyFont="1" applyFill="1" applyBorder="1" applyAlignment="1">
      <alignment horizontal="distributed" vertical="center" wrapText="1" justifyLastLine="1"/>
    </xf>
    <xf numFmtId="0" fontId="25" fillId="0" borderId="0" xfId="0" applyFont="1" applyFill="1" applyBorder="1" applyAlignment="1">
      <alignment vertical="top" wrapText="1"/>
    </xf>
    <xf numFmtId="0" fontId="4" fillId="0" borderId="9" xfId="0" applyFont="1" applyFill="1" applyBorder="1" applyAlignment="1">
      <alignment horizontal="distributed" vertical="center" wrapText="1" justifyLastLine="1"/>
    </xf>
    <xf numFmtId="0" fontId="4" fillId="0" borderId="1" xfId="0" applyFont="1" applyFill="1" applyBorder="1" applyAlignment="1">
      <alignment horizontal="distributed" vertical="center" wrapText="1" justifyLastLine="1"/>
    </xf>
    <xf numFmtId="0" fontId="4" fillId="0" borderId="2" xfId="0" applyFont="1" applyFill="1" applyBorder="1" applyAlignment="1">
      <alignment horizontal="distributed" vertical="center" wrapText="1" justifyLastLine="1"/>
    </xf>
    <xf numFmtId="0" fontId="4" fillId="0" borderId="6" xfId="0" applyFont="1" applyFill="1" applyBorder="1" applyAlignment="1">
      <alignment horizontal="distributed" vertical="center" wrapText="1" justifyLastLine="1"/>
    </xf>
    <xf numFmtId="0" fontId="4" fillId="0" borderId="0" xfId="0" applyFont="1" applyFill="1" applyBorder="1" applyAlignment="1">
      <alignment horizontal="distributed" vertical="center" wrapText="1" justifyLastLine="1"/>
    </xf>
    <xf numFmtId="0" fontId="4" fillId="0" borderId="3" xfId="0" applyFont="1" applyFill="1" applyBorder="1" applyAlignment="1">
      <alignment horizontal="distributed" vertical="center" wrapText="1" justifyLastLine="1"/>
    </xf>
    <xf numFmtId="0" fontId="4" fillId="0" borderId="10" xfId="0" applyFont="1" applyFill="1" applyBorder="1" applyAlignment="1">
      <alignment horizontal="distributed" vertical="center" wrapText="1" justifyLastLine="1"/>
    </xf>
    <xf numFmtId="0" fontId="4" fillId="0" borderId="11" xfId="0" applyFont="1" applyFill="1" applyBorder="1" applyAlignment="1">
      <alignment horizontal="distributed" vertical="center" wrapText="1" justifyLastLine="1"/>
    </xf>
    <xf numFmtId="0" fontId="4" fillId="0" borderId="12" xfId="0" applyFont="1" applyFill="1" applyBorder="1" applyAlignment="1">
      <alignment horizontal="distributed" vertical="center" wrapText="1" justifyLastLine="1"/>
    </xf>
    <xf numFmtId="0" fontId="30" fillId="0" borderId="20"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13" fillId="0" borderId="9" xfId="0" applyFont="1" applyFill="1" applyBorder="1" applyAlignment="1">
      <alignment horizontal="distributed" vertical="center" wrapText="1" justifyLastLine="1"/>
    </xf>
    <xf numFmtId="0" fontId="13" fillId="0" borderId="1" xfId="0" applyFont="1" applyFill="1" applyBorder="1" applyAlignment="1">
      <alignment horizontal="distributed" vertical="center" wrapText="1" justifyLastLine="1"/>
    </xf>
    <xf numFmtId="0" fontId="13" fillId="0" borderId="6" xfId="0" applyFont="1" applyFill="1" applyBorder="1" applyAlignment="1">
      <alignment horizontal="distributed" vertical="center" wrapText="1" justifyLastLine="1"/>
    </xf>
    <xf numFmtId="0" fontId="13" fillId="0" borderId="0" xfId="0" applyFont="1" applyFill="1" applyBorder="1" applyAlignment="1">
      <alignment horizontal="distributed" vertical="center" wrapText="1" justifyLastLine="1"/>
    </xf>
    <xf numFmtId="0" fontId="13" fillId="0" borderId="10" xfId="0" applyFont="1" applyFill="1" applyBorder="1" applyAlignment="1">
      <alignment horizontal="distributed" vertical="center" wrapText="1" justifyLastLine="1"/>
    </xf>
    <xf numFmtId="0" fontId="13" fillId="0" borderId="11" xfId="0" applyFont="1" applyFill="1" applyBorder="1" applyAlignment="1">
      <alignment horizontal="distributed" vertical="center" wrapText="1" justifyLastLine="1"/>
    </xf>
    <xf numFmtId="0" fontId="30" fillId="0" borderId="14" xfId="0" applyFont="1" applyFill="1" applyBorder="1" applyAlignment="1">
      <alignment horizontal="center" vertical="center" wrapText="1"/>
    </xf>
    <xf numFmtId="0" fontId="30" fillId="0" borderId="15" xfId="0" applyFont="1" applyFill="1" applyBorder="1" applyAlignment="1">
      <alignment horizontal="center" vertical="center" wrapText="1"/>
    </xf>
    <xf numFmtId="0" fontId="30" fillId="0" borderId="17" xfId="0" applyFont="1" applyFill="1" applyBorder="1" applyAlignment="1">
      <alignment horizontal="center" vertical="center" wrapText="1"/>
    </xf>
    <xf numFmtId="0" fontId="30" fillId="0" borderId="18" xfId="0" applyFont="1" applyFill="1" applyBorder="1" applyAlignment="1">
      <alignment horizontal="center" vertical="center" wrapText="1"/>
    </xf>
    <xf numFmtId="0" fontId="3" fillId="0" borderId="7" xfId="0" applyFont="1" applyFill="1" applyBorder="1" applyAlignment="1">
      <alignment horizontal="distributed" vertical="center" wrapText="1" justifyLastLine="1"/>
    </xf>
    <xf numFmtId="0" fontId="4" fillId="0" borderId="4" xfId="0" applyFont="1" applyFill="1" applyBorder="1" applyAlignment="1">
      <alignment horizontal="distributed" vertical="center" wrapText="1" justifyLastLine="1"/>
    </xf>
    <xf numFmtId="0" fontId="27" fillId="0" borderId="7" xfId="0" applyFont="1" applyFill="1" applyBorder="1" applyAlignment="1">
      <alignment horizontal="center" vertical="center" wrapText="1" justifyLastLine="1"/>
    </xf>
    <xf numFmtId="0" fontId="27" fillId="0" borderId="4" xfId="0" applyFont="1" applyFill="1" applyBorder="1" applyAlignment="1">
      <alignment horizontal="center" vertical="center" wrapText="1" justifyLastLine="1"/>
    </xf>
    <xf numFmtId="0" fontId="27" fillId="0" borderId="5" xfId="0" applyFont="1" applyFill="1" applyBorder="1" applyAlignment="1">
      <alignment horizontal="center" vertical="center" wrapText="1" justifyLastLine="1"/>
    </xf>
    <xf numFmtId="0" fontId="27" fillId="0" borderId="11" xfId="0" applyFont="1" applyFill="1" applyBorder="1" applyAlignment="1">
      <alignment horizontal="center" vertical="center"/>
    </xf>
    <xf numFmtId="0" fontId="3" fillId="0" borderId="0" xfId="0" applyFont="1" applyFill="1" applyAlignment="1">
      <alignment vertical="center"/>
    </xf>
    <xf numFmtId="0" fontId="4" fillId="0" borderId="0" xfId="0" applyFont="1" applyFill="1" applyAlignment="1">
      <alignment vertical="center"/>
    </xf>
    <xf numFmtId="0" fontId="13" fillId="0" borderId="11" xfId="0" applyFont="1" applyFill="1" applyBorder="1" applyAlignment="1">
      <alignment horizontal="distributed" vertical="distributed"/>
    </xf>
    <xf numFmtId="0" fontId="13" fillId="0" borderId="11" xfId="0" applyFont="1" applyFill="1" applyBorder="1" applyAlignment="1">
      <alignment horizontal="center" vertical="center"/>
    </xf>
    <xf numFmtId="0" fontId="13" fillId="0" borderId="7" xfId="0" applyFont="1" applyFill="1" applyBorder="1" applyAlignment="1">
      <alignment horizontal="distributed" vertical="center" wrapText="1" justifyLastLine="1"/>
    </xf>
    <xf numFmtId="0" fontId="13" fillId="0" borderId="4" xfId="0" applyFont="1" applyFill="1" applyBorder="1" applyAlignment="1">
      <alignment horizontal="distributed" vertical="center" justifyLastLine="1"/>
    </xf>
    <xf numFmtId="0" fontId="13" fillId="0" borderId="5" xfId="0" applyFont="1" applyFill="1" applyBorder="1" applyAlignment="1">
      <alignment horizontal="distributed" vertical="center" justifyLastLine="1"/>
    </xf>
    <xf numFmtId="0" fontId="15" fillId="0" borderId="0" xfId="0" applyFont="1" applyFill="1" applyAlignment="1">
      <alignment horizontal="left" vertical="center"/>
    </xf>
    <xf numFmtId="0" fontId="31" fillId="0" borderId="0" xfId="0" applyFont="1" applyFill="1" applyAlignment="1">
      <alignment horizontal="center" vertical="center"/>
    </xf>
    <xf numFmtId="0" fontId="15" fillId="0" borderId="7" xfId="0" applyFont="1" applyFill="1" applyBorder="1" applyAlignment="1">
      <alignment horizontal="center" vertical="center" wrapText="1" justifyLastLine="1"/>
    </xf>
    <xf numFmtId="0" fontId="15" fillId="0" borderId="4" xfId="0" applyFont="1" applyFill="1" applyBorder="1" applyAlignment="1">
      <alignment horizontal="center" vertical="center" wrapText="1" justifyLastLine="1"/>
    </xf>
    <xf numFmtId="0" fontId="15" fillId="0" borderId="5" xfId="0" applyFont="1" applyFill="1" applyBorder="1" applyAlignment="1">
      <alignment horizontal="center" vertical="center" wrapText="1" justifyLastLine="1"/>
    </xf>
    <xf numFmtId="0" fontId="13" fillId="0" borderId="8" xfId="0" applyFont="1" applyFill="1" applyBorder="1" applyAlignment="1">
      <alignment horizontal="distributed" vertical="center" wrapText="1" justifyLastLine="1"/>
    </xf>
    <xf numFmtId="0" fontId="15" fillId="0" borderId="13" xfId="0" applyFont="1" applyFill="1" applyBorder="1" applyAlignment="1">
      <alignment horizontal="center" vertical="center" wrapText="1" justifyLastLine="1"/>
    </xf>
    <xf numFmtId="0" fontId="13" fillId="0" borderId="8" xfId="0" applyFont="1" applyFill="1" applyBorder="1" applyAlignment="1">
      <alignment horizontal="center" vertical="center" justifyLastLine="1"/>
    </xf>
    <xf numFmtId="0" fontId="15" fillId="0" borderId="7" xfId="0" applyFont="1" applyFill="1" applyBorder="1" applyAlignment="1">
      <alignment horizontal="distributed" vertical="center" wrapText="1" justifyLastLine="1"/>
    </xf>
    <xf numFmtId="0" fontId="13" fillId="0" borderId="4" xfId="0" applyFont="1" applyFill="1" applyBorder="1" applyAlignment="1">
      <alignment horizontal="distributed" vertical="center" wrapText="1" justifyLastLine="1"/>
    </xf>
    <xf numFmtId="58" fontId="28" fillId="0" borderId="8" xfId="0" applyNumberFormat="1" applyFont="1" applyFill="1" applyBorder="1" applyAlignment="1">
      <alignment horizontal="center" vertical="center" wrapText="1"/>
    </xf>
    <xf numFmtId="0" fontId="12" fillId="0" borderId="0" xfId="0" applyFont="1" applyFill="1" applyAlignment="1">
      <alignment horizontal="center" vertical="top"/>
    </xf>
    <xf numFmtId="0" fontId="11" fillId="0" borderId="0" xfId="0" applyFont="1" applyFill="1" applyAlignment="1">
      <alignment horizontal="center" vertical="center"/>
    </xf>
    <xf numFmtId="0" fontId="28" fillId="0" borderId="7" xfId="0" applyFont="1" applyFill="1" applyBorder="1" applyAlignment="1">
      <alignment horizontal="center" vertical="center" wrapText="1"/>
    </xf>
    <xf numFmtId="0" fontId="5" fillId="0" borderId="4" xfId="1" applyFont="1" applyFill="1" applyBorder="1" applyAlignment="1">
      <alignment horizontal="distributed" vertical="center"/>
    </xf>
    <xf numFmtId="176" fontId="5" fillId="2" borderId="23" xfId="1" applyNumberFormat="1" applyFont="1" applyFill="1" applyBorder="1" applyAlignment="1">
      <alignment horizontal="right" vertical="center"/>
    </xf>
    <xf numFmtId="176" fontId="5" fillId="2" borderId="13" xfId="1" applyNumberFormat="1" applyFont="1" applyFill="1" applyBorder="1" applyAlignment="1">
      <alignment horizontal="right" vertical="center"/>
    </xf>
    <xf numFmtId="176" fontId="32" fillId="2" borderId="23" xfId="0" applyNumberFormat="1" applyFont="1" applyFill="1" applyBorder="1" applyAlignment="1">
      <alignment horizontal="right" vertical="center"/>
    </xf>
    <xf numFmtId="176" fontId="32" fillId="2" borderId="13" xfId="0" applyNumberFormat="1" applyFont="1" applyFill="1" applyBorder="1" applyAlignment="1">
      <alignment horizontal="right" vertical="center"/>
    </xf>
    <xf numFmtId="0" fontId="5" fillId="0" borderId="7" xfId="1" applyFont="1" applyFill="1" applyBorder="1" applyAlignment="1">
      <alignment horizontal="distributed" vertical="center"/>
    </xf>
    <xf numFmtId="0" fontId="5" fillId="0" borderId="5" xfId="1" applyFont="1" applyFill="1" applyBorder="1" applyAlignment="1">
      <alignment horizontal="distributed" vertical="center"/>
    </xf>
    <xf numFmtId="0" fontId="5" fillId="0" borderId="1" xfId="1" applyFont="1" applyFill="1" applyBorder="1" applyAlignment="1">
      <alignment horizontal="distributed" vertical="center"/>
    </xf>
    <xf numFmtId="176" fontId="32" fillId="2" borderId="23" xfId="1" applyNumberFormat="1" applyFont="1" applyFill="1" applyBorder="1" applyAlignment="1">
      <alignment horizontal="right" vertical="center"/>
    </xf>
    <xf numFmtId="176" fontId="32" fillId="2" borderId="13" xfId="1" applyNumberFormat="1" applyFont="1" applyFill="1" applyBorder="1" applyAlignment="1">
      <alignment horizontal="right" vertical="center"/>
    </xf>
    <xf numFmtId="0" fontId="34" fillId="0" borderId="1" xfId="1" applyFont="1" applyFill="1" applyBorder="1" applyAlignment="1">
      <alignment horizontal="distributed" vertical="center" wrapText="1" shrinkToFit="1"/>
    </xf>
    <xf numFmtId="0" fontId="34" fillId="0" borderId="11" xfId="1" applyFont="1" applyFill="1" applyBorder="1" applyAlignment="1">
      <alignment horizontal="distributed" vertical="center" wrapText="1" shrinkToFit="1"/>
    </xf>
    <xf numFmtId="0" fontId="5" fillId="0" borderId="2" xfId="1" applyFont="1" applyFill="1" applyBorder="1" applyAlignment="1">
      <alignment horizontal="center" vertical="center"/>
    </xf>
    <xf numFmtId="0" fontId="5" fillId="0" borderId="12" xfId="1" applyFont="1" applyFill="1" applyBorder="1" applyAlignment="1">
      <alignment horizontal="center" vertical="center"/>
    </xf>
    <xf numFmtId="177" fontId="5" fillId="0" borderId="23" xfId="1" applyNumberFormat="1" applyFont="1" applyFill="1" applyBorder="1" applyAlignment="1">
      <alignment horizontal="center" vertical="center"/>
    </xf>
    <xf numFmtId="177" fontId="5" fillId="0" borderId="13" xfId="1" applyNumberFormat="1" applyFont="1" applyFill="1" applyBorder="1" applyAlignment="1">
      <alignment horizontal="center" vertical="center"/>
    </xf>
    <xf numFmtId="0" fontId="5" fillId="0" borderId="4" xfId="1" applyFont="1" applyFill="1" applyBorder="1" applyAlignment="1">
      <alignment horizontal="right" vertical="center"/>
    </xf>
    <xf numFmtId="0" fontId="5" fillId="0" borderId="5" xfId="1" applyFont="1" applyFill="1" applyBorder="1" applyAlignment="1">
      <alignment horizontal="right" vertical="center"/>
    </xf>
    <xf numFmtId="0" fontId="5" fillId="0" borderId="4" xfId="1" applyFont="1" applyFill="1" applyBorder="1" applyAlignment="1">
      <alignment horizontal="distributed" vertical="center" wrapText="1" shrinkToFit="1"/>
    </xf>
    <xf numFmtId="0" fontId="5" fillId="0" borderId="4" xfId="1" applyFont="1" applyFill="1" applyBorder="1" applyAlignment="1">
      <alignment horizontal="distributed" vertical="center" shrinkToFit="1"/>
    </xf>
    <xf numFmtId="0" fontId="5" fillId="0" borderId="23" xfId="1" applyFont="1" applyFill="1" applyBorder="1" applyAlignment="1">
      <alignment horizontal="center" vertical="center" textRotation="255"/>
    </xf>
    <xf numFmtId="0" fontId="5" fillId="0" borderId="24"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24" xfId="1" applyFont="1" applyFill="1" applyBorder="1" applyAlignment="1">
      <alignment horizontal="center" vertical="center" textRotation="255"/>
    </xf>
    <xf numFmtId="0" fontId="5" fillId="0" borderId="13" xfId="1" applyFont="1" applyFill="1" applyBorder="1" applyAlignment="1">
      <alignment horizontal="center" vertical="center" textRotation="255"/>
    </xf>
    <xf numFmtId="0" fontId="5" fillId="0" borderId="8" xfId="1" applyFont="1" applyFill="1" applyBorder="1" applyAlignment="1">
      <alignment horizontal="center" vertical="center" textRotation="255"/>
    </xf>
    <xf numFmtId="0" fontId="5" fillId="0" borderId="9" xfId="1" quotePrefix="1" applyFont="1" applyFill="1" applyBorder="1" applyAlignment="1">
      <alignment horizontal="center" vertical="center"/>
    </xf>
    <xf numFmtId="0" fontId="5" fillId="0" borderId="10" xfId="1" applyFont="1" applyFill="1" applyBorder="1" applyAlignment="1">
      <alignment horizontal="center" vertical="center"/>
    </xf>
    <xf numFmtId="38" fontId="0" fillId="0" borderId="2" xfId="2" applyFont="1" applyFill="1" applyBorder="1" applyAlignment="1">
      <alignment vertical="center"/>
    </xf>
    <xf numFmtId="38" fontId="0" fillId="0" borderId="12" xfId="2" applyFont="1" applyFill="1" applyBorder="1" applyAlignment="1">
      <alignment vertical="center"/>
    </xf>
    <xf numFmtId="38" fontId="0" fillId="0" borderId="1" xfId="2" applyFont="1" applyFill="1" applyBorder="1" applyAlignment="1">
      <alignment horizontal="center" vertical="center"/>
    </xf>
    <xf numFmtId="38" fontId="0" fillId="0" borderId="11" xfId="2" applyFont="1" applyFill="1" applyBorder="1" applyAlignment="1">
      <alignment horizontal="center" vertical="center"/>
    </xf>
    <xf numFmtId="38" fontId="0" fillId="0" borderId="9" xfId="2" quotePrefix="1" applyFont="1" applyFill="1" applyBorder="1" applyAlignment="1">
      <alignment horizontal="center" vertical="center"/>
    </xf>
    <xf numFmtId="38" fontId="0" fillId="0" borderId="1" xfId="2" quotePrefix="1" applyFont="1" applyFill="1" applyBorder="1" applyAlignment="1">
      <alignment horizontal="center" vertical="center"/>
    </xf>
    <xf numFmtId="38" fontId="0" fillId="0" borderId="11" xfId="2" quotePrefix="1" applyFont="1" applyFill="1" applyBorder="1" applyAlignment="1">
      <alignment horizontal="center" vertical="center"/>
    </xf>
    <xf numFmtId="38" fontId="0" fillId="0" borderId="10" xfId="2" quotePrefix="1" applyFont="1" applyFill="1" applyBorder="1" applyAlignment="1">
      <alignment horizontal="center" vertical="center"/>
    </xf>
    <xf numFmtId="38" fontId="0" fillId="0" borderId="4" xfId="2" applyFont="1" applyFill="1" applyBorder="1" applyAlignment="1">
      <alignment horizontal="distributed" vertical="center"/>
    </xf>
    <xf numFmtId="38" fontId="0" fillId="0" borderId="5" xfId="2" applyFont="1" applyFill="1" applyBorder="1" applyAlignment="1">
      <alignment horizontal="distributed" vertical="center"/>
    </xf>
    <xf numFmtId="178" fontId="32" fillId="2" borderId="23" xfId="2" applyNumberFormat="1" applyFont="1" applyFill="1" applyBorder="1" applyAlignment="1">
      <alignment horizontal="right" vertical="center"/>
    </xf>
    <xf numFmtId="178" fontId="32" fillId="2" borderId="13" xfId="2" applyNumberFormat="1" applyFont="1" applyFill="1" applyBorder="1" applyAlignment="1">
      <alignment horizontal="right" vertical="center"/>
    </xf>
    <xf numFmtId="176" fontId="32" fillId="2" borderId="23" xfId="2" applyNumberFormat="1" applyFont="1" applyFill="1" applyBorder="1" applyAlignment="1">
      <alignment horizontal="right" vertical="center"/>
    </xf>
    <xf numFmtId="176" fontId="32" fillId="2" borderId="13" xfId="2" applyNumberFormat="1" applyFont="1" applyFill="1" applyBorder="1" applyAlignment="1">
      <alignment horizontal="right" vertical="center"/>
    </xf>
    <xf numFmtId="38" fontId="0" fillId="0" borderId="1" xfId="2" applyFont="1" applyFill="1" applyBorder="1" applyAlignment="1">
      <alignment horizontal="distributed" vertical="center"/>
    </xf>
    <xf numFmtId="38" fontId="0" fillId="0" borderId="2" xfId="2" applyFont="1" applyFill="1" applyBorder="1" applyAlignment="1">
      <alignment horizontal="distributed" vertical="center"/>
    </xf>
    <xf numFmtId="38" fontId="0" fillId="0" borderId="11" xfId="2" applyFont="1" applyFill="1" applyBorder="1" applyAlignment="1">
      <alignment horizontal="distributed" vertical="center"/>
    </xf>
    <xf numFmtId="38" fontId="0" fillId="0" borderId="12" xfId="2" applyFont="1" applyFill="1" applyBorder="1" applyAlignment="1">
      <alignment horizontal="distributed" vertical="center"/>
    </xf>
    <xf numFmtId="38" fontId="0" fillId="0" borderId="7" xfId="2" applyFont="1" applyFill="1" applyBorder="1" applyAlignment="1">
      <alignment horizontal="distributed" vertical="center"/>
    </xf>
    <xf numFmtId="176" fontId="5" fillId="2" borderId="23" xfId="2" applyNumberFormat="1" applyFont="1" applyFill="1" applyBorder="1" applyAlignment="1">
      <alignment horizontal="right" vertical="center"/>
    </xf>
    <xf numFmtId="176" fontId="5" fillId="2" borderId="13" xfId="2" applyNumberFormat="1" applyFont="1" applyFill="1" applyBorder="1" applyAlignment="1">
      <alignment horizontal="right" vertical="center"/>
    </xf>
    <xf numFmtId="0" fontId="5" fillId="0" borderId="4" xfId="1" applyFont="1" applyFill="1" applyBorder="1" applyAlignment="1">
      <alignment vertical="center"/>
    </xf>
    <xf numFmtId="0" fontId="5" fillId="0" borderId="5" xfId="1" applyFont="1" applyFill="1" applyBorder="1" applyAlignment="1">
      <alignment vertical="center"/>
    </xf>
    <xf numFmtId="177" fontId="5" fillId="0" borderId="4" xfId="1" applyNumberFormat="1" applyFont="1" applyFill="1" applyBorder="1" applyAlignment="1">
      <alignment horizontal="distributed" vertical="center"/>
    </xf>
    <xf numFmtId="38" fontId="5" fillId="3" borderId="4" xfId="2" applyFont="1" applyFill="1" applyBorder="1" applyAlignment="1">
      <alignment horizontal="left" vertical="center"/>
    </xf>
    <xf numFmtId="38" fontId="5" fillId="3" borderId="4" xfId="2" applyFont="1" applyFill="1" applyBorder="1" applyAlignment="1">
      <alignment horizontal="center" vertical="center"/>
    </xf>
    <xf numFmtId="38" fontId="5" fillId="3" borderId="4" xfId="2" applyFont="1" applyFill="1" applyBorder="1" applyAlignment="1">
      <alignment horizontal="distributed" vertical="center"/>
    </xf>
  </cellXfs>
  <cellStyles count="5">
    <cellStyle name="パーセント 2" xfId="3"/>
    <cellStyle name="桁区切り 2" xfId="2"/>
    <cellStyle name="標準" xfId="0" builtinId="0"/>
    <cellStyle name="標準 2" xfId="1"/>
    <cellStyle name="標準 3" xfId="4"/>
  </cellStyles>
  <dxfs count="0"/>
  <tableStyles count="0" defaultTableStyle="TableStyleMedium2" defaultPivotStyle="PivotStyleMedium9"/>
  <colors>
    <mruColors>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922020</xdr:colOff>
      <xdr:row>78</xdr:row>
      <xdr:rowOff>205740</xdr:rowOff>
    </xdr:from>
    <xdr:to>
      <xdr:col>17</xdr:col>
      <xdr:colOff>250311</xdr:colOff>
      <xdr:row>78</xdr:row>
      <xdr:rowOff>1478280</xdr:rowOff>
    </xdr:to>
    <xdr:sp macro="" textlink="">
      <xdr:nvSpPr>
        <xdr:cNvPr id="1025" name="AutoShape 1"/>
        <xdr:cNvSpPr>
          <a:spLocks noChangeAspect="1" noChangeArrowheads="1"/>
        </xdr:cNvSpPr>
      </xdr:nvSpPr>
      <xdr:spPr bwMode="auto">
        <a:xfrm>
          <a:off x="2179320" y="41056560"/>
          <a:ext cx="9083040" cy="12725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922020</xdr:colOff>
      <xdr:row>78</xdr:row>
      <xdr:rowOff>205740</xdr:rowOff>
    </xdr:from>
    <xdr:to>
      <xdr:col>17</xdr:col>
      <xdr:colOff>250311</xdr:colOff>
      <xdr:row>78</xdr:row>
      <xdr:rowOff>1478280</xdr:rowOff>
    </xdr:to>
    <xdr:sp macro="" textlink="">
      <xdr:nvSpPr>
        <xdr:cNvPr id="1154" name="AutoShape 130"/>
        <xdr:cNvSpPr>
          <a:spLocks noChangeAspect="1" noChangeArrowheads="1"/>
        </xdr:cNvSpPr>
      </xdr:nvSpPr>
      <xdr:spPr bwMode="auto">
        <a:xfrm>
          <a:off x="2179320" y="41056560"/>
          <a:ext cx="9083040" cy="12725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863138</xdr:colOff>
      <xdr:row>78</xdr:row>
      <xdr:rowOff>81742</xdr:rowOff>
    </xdr:from>
    <xdr:to>
      <xdr:col>14</xdr:col>
      <xdr:colOff>522760</xdr:colOff>
      <xdr:row>78</xdr:row>
      <xdr:rowOff>1766455</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5911" y="40848742"/>
          <a:ext cx="8747160" cy="16847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xdr:row>
      <xdr:rowOff>0</xdr:rowOff>
    </xdr:from>
    <xdr:to>
      <xdr:col>10</xdr:col>
      <xdr:colOff>0</xdr:colOff>
      <xdr:row>2</xdr:row>
      <xdr:rowOff>371475</xdr:rowOff>
    </xdr:to>
    <xdr:sp macro="" textlink="">
      <xdr:nvSpPr>
        <xdr:cNvPr id="2" name="Line 1"/>
        <xdr:cNvSpPr>
          <a:spLocks noChangeShapeType="1"/>
        </xdr:cNvSpPr>
      </xdr:nvSpPr>
      <xdr:spPr bwMode="auto">
        <a:xfrm>
          <a:off x="9525" y="171450"/>
          <a:ext cx="6848475"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63</xdr:row>
      <xdr:rowOff>0</xdr:rowOff>
    </xdr:from>
    <xdr:to>
      <xdr:col>10</xdr:col>
      <xdr:colOff>9525</xdr:colOff>
      <xdr:row>65</xdr:row>
      <xdr:rowOff>0</xdr:rowOff>
    </xdr:to>
    <xdr:sp macro="" textlink="">
      <xdr:nvSpPr>
        <xdr:cNvPr id="3" name="Line 3"/>
        <xdr:cNvSpPr>
          <a:spLocks noChangeShapeType="1"/>
        </xdr:cNvSpPr>
      </xdr:nvSpPr>
      <xdr:spPr bwMode="auto">
        <a:xfrm>
          <a:off x="0" y="10801350"/>
          <a:ext cx="6867525"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9979;&#27700;/99%20&#19978;&#19979;&#27700;&#36947;&#32207;&#21209;&#35506;/49%20&#36215;&#20661;&#38306;&#20418;/&#65403;&#65437;&#65411;&#65438;&#65392;&#65408;/&#21508;&#36215;&#20661;&#12398;&#32080;&#26524;/&#20844;&#25514;&#27738;&#27700;(&#24382;&#21147;&#36939;&#29992;&#20998;&#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弾力運用分"/>
      <sheetName val="普及特対分"/>
      <sheetName val="緊特分"/>
      <sheetName val="流域臨時措置分"/>
      <sheetName val="流域補正上乗せ分"/>
      <sheetName val="受益者負担金相当分(H4公共)"/>
      <sheetName val="Sheet2"/>
      <sheetName val="Sheet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1:P113"/>
  <sheetViews>
    <sheetView showGridLines="0" tabSelected="1" view="pageBreakPreview" topLeftCell="A34" zoomScale="55" zoomScaleNormal="40" zoomScaleSheetLayoutView="55" zoomScalePageLayoutView="73" workbookViewId="0">
      <selection activeCell="B62" sqref="B62:O62"/>
    </sheetView>
  </sheetViews>
  <sheetFormatPr defaultColWidth="8.875" defaultRowHeight="13.5" x14ac:dyDescent="0.15"/>
  <cols>
    <col min="1" max="1" width="1.75" style="1" customWidth="1"/>
    <col min="2" max="2" width="4.75" style="1" customWidth="1"/>
    <col min="3" max="3" width="11.75" style="1" customWidth="1"/>
    <col min="4" max="4" width="15.75" style="1" customWidth="1"/>
    <col min="5" max="7" width="10.75" style="1" customWidth="1"/>
    <col min="8" max="8" width="8.5" style="1" customWidth="1"/>
    <col min="9" max="9" width="10.75" style="1" customWidth="1"/>
    <col min="10" max="10" width="9.625" style="1" customWidth="1"/>
    <col min="11" max="11" width="11.375" style="1" customWidth="1"/>
    <col min="12" max="12" width="10.625" style="1" customWidth="1"/>
    <col min="13" max="15" width="10.75" style="1" customWidth="1"/>
    <col min="16" max="16" width="2.75" style="1" customWidth="1"/>
    <col min="17" max="16384" width="8.875" style="1"/>
  </cols>
  <sheetData>
    <row r="1" spans="2:16" ht="10.15" customHeight="1" x14ac:dyDescent="0.15"/>
    <row r="2" spans="2:16" ht="30" customHeight="1" x14ac:dyDescent="0.15">
      <c r="B2" s="372"/>
      <c r="C2" s="372"/>
      <c r="D2" s="372"/>
      <c r="E2" s="372"/>
      <c r="F2" s="372"/>
      <c r="G2" s="372"/>
      <c r="H2" s="372"/>
      <c r="I2" s="372"/>
      <c r="J2" s="372"/>
      <c r="K2" s="372"/>
      <c r="L2" s="372"/>
      <c r="M2" s="372"/>
      <c r="N2" s="372"/>
      <c r="O2" s="372"/>
      <c r="P2" s="2"/>
    </row>
    <row r="3" spans="2:16" ht="10.9" customHeight="1" x14ac:dyDescent="0.15">
      <c r="N3" s="3"/>
      <c r="O3" s="3"/>
      <c r="P3" s="2"/>
    </row>
    <row r="4" spans="2:16" ht="52.9" customHeight="1" x14ac:dyDescent="0.15">
      <c r="B4" s="383" t="s">
        <v>82</v>
      </c>
      <c r="C4" s="383"/>
      <c r="D4" s="383"/>
      <c r="E4" s="383"/>
      <c r="F4" s="383"/>
      <c r="G4" s="383"/>
      <c r="H4" s="383"/>
      <c r="I4" s="383"/>
      <c r="J4" s="383"/>
      <c r="K4" s="383"/>
      <c r="L4" s="383"/>
      <c r="M4" s="383"/>
      <c r="N4" s="383"/>
      <c r="O4" s="383"/>
      <c r="P4" s="4"/>
    </row>
    <row r="5" spans="2:16" ht="36" customHeight="1" x14ac:dyDescent="0.15">
      <c r="B5" s="382"/>
      <c r="C5" s="382"/>
      <c r="D5" s="382"/>
      <c r="E5" s="382"/>
      <c r="F5" s="382"/>
      <c r="G5" s="382"/>
      <c r="H5" s="382"/>
      <c r="I5" s="382"/>
      <c r="J5" s="382"/>
      <c r="K5" s="382"/>
      <c r="L5" s="382"/>
      <c r="M5" s="382"/>
      <c r="N5" s="382"/>
      <c r="O5" s="382"/>
      <c r="P5" s="382"/>
    </row>
    <row r="6" spans="2:16" ht="39" customHeight="1" x14ac:dyDescent="0.15">
      <c r="B6" s="366" t="s">
        <v>33</v>
      </c>
      <c r="C6" s="366"/>
      <c r="D6" s="366"/>
      <c r="E6" s="366"/>
      <c r="F6" s="363" t="s">
        <v>64</v>
      </c>
      <c r="G6" s="363"/>
      <c r="H6" s="363"/>
      <c r="I6" s="363"/>
      <c r="J6" s="363"/>
      <c r="K6" s="6"/>
      <c r="L6" s="6"/>
      <c r="M6" s="6"/>
      <c r="N6" s="6"/>
      <c r="O6" s="6"/>
      <c r="P6" s="6"/>
    </row>
    <row r="7" spans="2:16" ht="19.899999999999999" customHeight="1" x14ac:dyDescent="0.15">
      <c r="B7" s="7"/>
      <c r="C7" s="7"/>
      <c r="D7" s="7"/>
      <c r="E7" s="7"/>
      <c r="F7" s="8"/>
      <c r="G7" s="8"/>
      <c r="H7" s="8"/>
      <c r="I7" s="8"/>
      <c r="J7" s="8"/>
      <c r="K7" s="6"/>
      <c r="L7" s="6"/>
      <c r="M7" s="6"/>
      <c r="N7" s="6"/>
      <c r="O7" s="6"/>
      <c r="P7" s="6"/>
    </row>
    <row r="8" spans="2:16" ht="39" customHeight="1" x14ac:dyDescent="0.15">
      <c r="B8" s="366" t="s">
        <v>34</v>
      </c>
      <c r="C8" s="366"/>
      <c r="D8" s="366"/>
      <c r="E8" s="366"/>
      <c r="F8" s="363" t="s">
        <v>68</v>
      </c>
      <c r="G8" s="363"/>
      <c r="H8" s="363"/>
      <c r="I8" s="363"/>
      <c r="J8" s="363"/>
      <c r="K8" s="6"/>
      <c r="L8" s="6"/>
      <c r="M8" s="6"/>
      <c r="N8" s="6"/>
      <c r="O8" s="6"/>
      <c r="P8" s="6"/>
    </row>
    <row r="9" spans="2:16" ht="19.899999999999999" customHeight="1" x14ac:dyDescent="0.15">
      <c r="B9" s="7"/>
      <c r="C9" s="7"/>
      <c r="D9" s="7"/>
      <c r="E9" s="7"/>
      <c r="F9" s="8"/>
      <c r="G9" s="8"/>
      <c r="H9" s="8"/>
      <c r="I9" s="8"/>
      <c r="J9" s="8"/>
      <c r="K9" s="6"/>
      <c r="L9" s="6"/>
      <c r="M9" s="6"/>
      <c r="N9" s="6"/>
      <c r="O9" s="6"/>
      <c r="P9" s="6"/>
    </row>
    <row r="10" spans="2:16" ht="39" customHeight="1" x14ac:dyDescent="0.15">
      <c r="B10" s="366" t="s">
        <v>28</v>
      </c>
      <c r="C10" s="366"/>
      <c r="D10" s="366"/>
      <c r="E10" s="366"/>
      <c r="F10" s="9" t="s">
        <v>1</v>
      </c>
      <c r="G10" s="96">
        <v>29</v>
      </c>
      <c r="H10" s="9" t="s">
        <v>29</v>
      </c>
      <c r="I10" s="96">
        <v>3</v>
      </c>
      <c r="J10" s="9" t="s">
        <v>30</v>
      </c>
      <c r="K10" s="10"/>
      <c r="L10" s="10"/>
      <c r="M10" s="10"/>
      <c r="N10" s="10"/>
      <c r="O10" s="10"/>
      <c r="P10" s="10"/>
    </row>
    <row r="11" spans="2:16" ht="19.899999999999999" customHeight="1" x14ac:dyDescent="0.15">
      <c r="B11" s="7"/>
      <c r="C11" s="7"/>
      <c r="D11" s="7"/>
      <c r="E11" s="7"/>
      <c r="F11" s="11"/>
      <c r="G11" s="12"/>
      <c r="H11" s="11"/>
      <c r="I11" s="12"/>
      <c r="J11" s="11"/>
      <c r="K11" s="10"/>
      <c r="L11" s="10"/>
      <c r="M11" s="10"/>
      <c r="N11" s="10"/>
      <c r="O11" s="10"/>
      <c r="P11" s="10"/>
    </row>
    <row r="12" spans="2:16" ht="39" customHeight="1" x14ac:dyDescent="0.15">
      <c r="B12" s="366" t="s">
        <v>31</v>
      </c>
      <c r="C12" s="366"/>
      <c r="D12" s="366"/>
      <c r="E12" s="366"/>
      <c r="F12" s="9" t="s">
        <v>1</v>
      </c>
      <c r="G12" s="5">
        <v>29</v>
      </c>
      <c r="H12" s="13" t="s">
        <v>0</v>
      </c>
      <c r="I12" s="367" t="s">
        <v>32</v>
      </c>
      <c r="J12" s="367"/>
      <c r="K12" s="13" t="s">
        <v>1</v>
      </c>
      <c r="L12" s="5">
        <v>38</v>
      </c>
      <c r="M12" s="14" t="s">
        <v>0</v>
      </c>
      <c r="N12" s="14"/>
      <c r="O12" s="15"/>
      <c r="P12" s="16"/>
    </row>
    <row r="13" spans="2:16" ht="28.9" customHeight="1" x14ac:dyDescent="0.15">
      <c r="B13" s="17"/>
      <c r="C13" s="18"/>
      <c r="D13" s="18"/>
      <c r="E13" s="18"/>
      <c r="F13" s="3"/>
      <c r="G13" s="19"/>
      <c r="H13" s="19"/>
      <c r="I13" s="19"/>
      <c r="J13" s="19"/>
      <c r="K13" s="19"/>
      <c r="L13" s="19"/>
      <c r="M13" s="20"/>
      <c r="N13" s="20"/>
      <c r="O13" s="21"/>
      <c r="P13" s="21"/>
    </row>
    <row r="14" spans="2:16" s="24" customFormat="1" ht="30" customHeight="1" x14ac:dyDescent="0.15">
      <c r="B14" s="22" t="s">
        <v>38</v>
      </c>
      <c r="C14" s="23"/>
    </row>
    <row r="15" spans="2:16" ht="30" customHeight="1" x14ac:dyDescent="0.15">
      <c r="B15" s="25" t="s">
        <v>4</v>
      </c>
      <c r="C15" s="364" t="s">
        <v>63</v>
      </c>
      <c r="D15" s="365"/>
      <c r="E15" s="26"/>
    </row>
    <row r="16" spans="2:16" ht="30" customHeight="1" x14ac:dyDescent="0.15">
      <c r="B16" s="25" t="s">
        <v>54</v>
      </c>
      <c r="C16" s="27" t="s">
        <v>57</v>
      </c>
      <c r="D16" s="28"/>
      <c r="E16" s="26"/>
    </row>
    <row r="17" spans="2:16" ht="4.9000000000000004" customHeight="1" x14ac:dyDescent="0.15"/>
    <row r="18" spans="2:16" ht="70.150000000000006" customHeight="1" x14ac:dyDescent="0.15">
      <c r="B18" s="335" t="s">
        <v>13</v>
      </c>
      <c r="C18" s="318"/>
      <c r="D18" s="318"/>
      <c r="E18" s="313" t="s">
        <v>80</v>
      </c>
      <c r="F18" s="313"/>
      <c r="G18" s="313"/>
      <c r="H18" s="384"/>
      <c r="I18" s="379" t="s">
        <v>6</v>
      </c>
      <c r="J18" s="380"/>
      <c r="K18" s="370"/>
      <c r="L18" s="381" t="s">
        <v>71</v>
      </c>
      <c r="M18" s="313"/>
      <c r="N18" s="313"/>
      <c r="O18" s="313"/>
      <c r="P18" s="29"/>
    </row>
    <row r="19" spans="2:16" ht="70.150000000000006" customHeight="1" x14ac:dyDescent="0.15">
      <c r="B19" s="317" t="s">
        <v>3</v>
      </c>
      <c r="C19" s="318"/>
      <c r="D19" s="318"/>
      <c r="E19" s="313" t="s">
        <v>66</v>
      </c>
      <c r="F19" s="313"/>
      <c r="G19" s="313"/>
      <c r="H19" s="313"/>
      <c r="I19" s="368" t="s">
        <v>25</v>
      </c>
      <c r="J19" s="369"/>
      <c r="K19" s="370"/>
      <c r="L19" s="313" t="s">
        <v>65</v>
      </c>
      <c r="M19" s="313"/>
      <c r="N19" s="313"/>
      <c r="O19" s="313"/>
      <c r="P19" s="29"/>
    </row>
    <row r="20" spans="2:16" ht="71.45" customHeight="1" x14ac:dyDescent="0.15">
      <c r="B20" s="263" t="s">
        <v>8</v>
      </c>
      <c r="C20" s="264"/>
      <c r="D20" s="265"/>
      <c r="E20" s="278" t="s">
        <v>69</v>
      </c>
      <c r="F20" s="279"/>
      <c r="G20" s="279"/>
      <c r="H20" s="279"/>
      <c r="I20" s="279"/>
      <c r="J20" s="279"/>
      <c r="K20" s="279"/>
      <c r="L20" s="279"/>
      <c r="M20" s="279"/>
      <c r="N20" s="279"/>
      <c r="O20" s="280"/>
      <c r="P20" s="29"/>
    </row>
    <row r="21" spans="2:16" ht="71.45" customHeight="1" x14ac:dyDescent="0.15">
      <c r="B21" s="263" t="s">
        <v>12</v>
      </c>
      <c r="C21" s="264"/>
      <c r="D21" s="265"/>
      <c r="E21" s="278" t="s">
        <v>244</v>
      </c>
      <c r="F21" s="279"/>
      <c r="G21" s="279"/>
      <c r="H21" s="279"/>
      <c r="I21" s="279"/>
      <c r="J21" s="279"/>
      <c r="K21" s="279"/>
      <c r="L21" s="279"/>
      <c r="M21" s="279"/>
      <c r="N21" s="279"/>
      <c r="O21" s="280"/>
      <c r="P21" s="29"/>
    </row>
    <row r="22" spans="2:16" ht="71.45" customHeight="1" x14ac:dyDescent="0.15">
      <c r="B22" s="314" t="s">
        <v>83</v>
      </c>
      <c r="C22" s="315"/>
      <c r="D22" s="316"/>
      <c r="E22" s="278" t="s">
        <v>240</v>
      </c>
      <c r="F22" s="279"/>
      <c r="G22" s="279"/>
      <c r="H22" s="279"/>
      <c r="I22" s="279"/>
      <c r="J22" s="279"/>
      <c r="K22" s="279"/>
      <c r="L22" s="279"/>
      <c r="M22" s="279"/>
      <c r="N22" s="279"/>
      <c r="O22" s="280"/>
      <c r="P22" s="29"/>
    </row>
    <row r="23" spans="2:16" ht="9" customHeight="1" x14ac:dyDescent="0.15">
      <c r="B23" s="30"/>
      <c r="C23" s="19"/>
      <c r="D23" s="19"/>
      <c r="E23" s="31"/>
      <c r="F23" s="31"/>
      <c r="G23" s="31"/>
      <c r="H23" s="31"/>
      <c r="I23" s="31"/>
      <c r="J23" s="31"/>
      <c r="K23" s="31"/>
      <c r="L23" s="31"/>
      <c r="M23" s="31"/>
      <c r="N23" s="31"/>
      <c r="O23" s="31"/>
      <c r="P23" s="29"/>
    </row>
    <row r="24" spans="2:16" ht="8.25" customHeight="1" x14ac:dyDescent="0.15">
      <c r="B24" s="336"/>
      <c r="C24" s="336"/>
      <c r="D24" s="336"/>
      <c r="E24" s="336"/>
      <c r="F24" s="336"/>
      <c r="G24" s="336"/>
      <c r="H24" s="336"/>
      <c r="I24" s="336"/>
      <c r="J24" s="336"/>
      <c r="K24" s="336"/>
      <c r="L24" s="336"/>
      <c r="M24" s="336"/>
      <c r="N24" s="336"/>
      <c r="O24" s="336"/>
      <c r="P24" s="29"/>
    </row>
    <row r="25" spans="2:16" ht="24" customHeight="1" x14ac:dyDescent="0.15">
      <c r="B25" s="25" t="s">
        <v>58</v>
      </c>
      <c r="C25" s="28" t="s">
        <v>48</v>
      </c>
      <c r="D25" s="32"/>
      <c r="E25" s="32"/>
      <c r="F25" s="24"/>
      <c r="P25" s="29"/>
    </row>
    <row r="26" spans="2:16" ht="6.6" customHeight="1" x14ac:dyDescent="0.15">
      <c r="B26" s="33"/>
      <c r="C26" s="34"/>
      <c r="D26" s="34"/>
      <c r="E26" s="34"/>
      <c r="P26" s="29"/>
    </row>
    <row r="27" spans="2:16" ht="72" customHeight="1" x14ac:dyDescent="0.15">
      <c r="B27" s="358" t="s">
        <v>49</v>
      </c>
      <c r="C27" s="359"/>
      <c r="D27" s="265"/>
      <c r="E27" s="360" t="s">
        <v>70</v>
      </c>
      <c r="F27" s="361"/>
      <c r="G27" s="361"/>
      <c r="H27" s="361"/>
      <c r="I27" s="361"/>
      <c r="J27" s="361"/>
      <c r="K27" s="361"/>
      <c r="L27" s="361"/>
      <c r="M27" s="361"/>
      <c r="N27" s="361"/>
      <c r="O27" s="362"/>
      <c r="P27" s="29"/>
    </row>
    <row r="28" spans="2:16" ht="72" customHeight="1" x14ac:dyDescent="0.15">
      <c r="B28" s="335" t="s">
        <v>50</v>
      </c>
      <c r="C28" s="318"/>
      <c r="D28" s="318"/>
      <c r="E28" s="278" t="s">
        <v>67</v>
      </c>
      <c r="F28" s="279"/>
      <c r="G28" s="279"/>
      <c r="H28" s="279"/>
      <c r="I28" s="279"/>
      <c r="J28" s="279"/>
      <c r="K28" s="279"/>
      <c r="L28" s="279"/>
      <c r="M28" s="279"/>
      <c r="N28" s="279"/>
      <c r="O28" s="280"/>
      <c r="P28" s="29"/>
    </row>
    <row r="29" spans="2:16" ht="72" customHeight="1" x14ac:dyDescent="0.15">
      <c r="B29" s="317" t="s">
        <v>51</v>
      </c>
      <c r="C29" s="318"/>
      <c r="D29" s="318"/>
      <c r="E29" s="360" t="s">
        <v>241</v>
      </c>
      <c r="F29" s="361"/>
      <c r="G29" s="361"/>
      <c r="H29" s="361"/>
      <c r="I29" s="361"/>
      <c r="J29" s="361"/>
      <c r="K29" s="361"/>
      <c r="L29" s="361"/>
      <c r="M29" s="361"/>
      <c r="N29" s="361"/>
      <c r="O29" s="362"/>
      <c r="P29" s="29"/>
    </row>
    <row r="30" spans="2:16" ht="24" customHeight="1" x14ac:dyDescent="0.15">
      <c r="B30" s="337" t="s">
        <v>84</v>
      </c>
      <c r="C30" s="338"/>
      <c r="D30" s="339"/>
      <c r="E30" s="346" t="s">
        <v>72</v>
      </c>
      <c r="F30" s="347"/>
      <c r="G30" s="35">
        <v>2894</v>
      </c>
      <c r="H30" s="36" t="s">
        <v>15</v>
      </c>
      <c r="I30" s="348" t="s">
        <v>87</v>
      </c>
      <c r="J30" s="349"/>
      <c r="K30" s="349"/>
      <c r="L30" s="346" t="s">
        <v>72</v>
      </c>
      <c r="M30" s="347"/>
      <c r="N30" s="37">
        <v>3264.3149367300816</v>
      </c>
      <c r="O30" s="38" t="s">
        <v>15</v>
      </c>
      <c r="P30" s="29"/>
    </row>
    <row r="31" spans="2:16" ht="24" customHeight="1" x14ac:dyDescent="0.15">
      <c r="B31" s="340"/>
      <c r="C31" s="341"/>
      <c r="D31" s="342"/>
      <c r="E31" s="354" t="s">
        <v>73</v>
      </c>
      <c r="F31" s="355"/>
      <c r="G31" s="97">
        <v>2894</v>
      </c>
      <c r="H31" s="39" t="s">
        <v>15</v>
      </c>
      <c r="I31" s="350"/>
      <c r="J31" s="351"/>
      <c r="K31" s="351"/>
      <c r="L31" s="354" t="s">
        <v>73</v>
      </c>
      <c r="M31" s="355"/>
      <c r="N31" s="40">
        <v>3272.0397888673151</v>
      </c>
      <c r="O31" s="41" t="s">
        <v>15</v>
      </c>
      <c r="P31" s="29"/>
    </row>
    <row r="32" spans="2:16" ht="24" customHeight="1" x14ac:dyDescent="0.15">
      <c r="B32" s="343"/>
      <c r="C32" s="344"/>
      <c r="D32" s="345"/>
      <c r="E32" s="356" t="s">
        <v>74</v>
      </c>
      <c r="F32" s="357"/>
      <c r="G32" s="98">
        <v>2894</v>
      </c>
      <c r="H32" s="42" t="s">
        <v>15</v>
      </c>
      <c r="I32" s="352"/>
      <c r="J32" s="353"/>
      <c r="K32" s="353"/>
      <c r="L32" s="356" t="s">
        <v>74</v>
      </c>
      <c r="M32" s="357"/>
      <c r="N32" s="43">
        <v>3198.395377929432</v>
      </c>
      <c r="O32" s="44" t="s">
        <v>15</v>
      </c>
      <c r="P32" s="29"/>
    </row>
    <row r="33" spans="2:16" ht="7.9" customHeight="1" x14ac:dyDescent="0.15">
      <c r="B33" s="45"/>
      <c r="C33" s="45"/>
      <c r="D33" s="45"/>
      <c r="E33" s="46"/>
      <c r="F33" s="46"/>
      <c r="G33" s="31"/>
      <c r="H33" s="31"/>
      <c r="I33" s="47"/>
      <c r="J33" s="47"/>
      <c r="K33" s="47"/>
      <c r="L33" s="47"/>
      <c r="M33" s="47"/>
      <c r="N33" s="47"/>
      <c r="O33" s="47"/>
      <c r="P33" s="29"/>
    </row>
    <row r="34" spans="2:16" ht="5.25" customHeight="1" x14ac:dyDescent="0.15">
      <c r="B34" s="237"/>
      <c r="C34" s="237"/>
      <c r="D34" s="237"/>
      <c r="E34" s="237"/>
      <c r="F34" s="237"/>
      <c r="G34" s="237"/>
      <c r="H34" s="237"/>
      <c r="I34" s="237"/>
      <c r="J34" s="237"/>
      <c r="K34" s="237"/>
      <c r="L34" s="237"/>
      <c r="M34" s="237"/>
      <c r="N34" s="237"/>
      <c r="O34" s="237"/>
      <c r="P34" s="29"/>
    </row>
    <row r="35" spans="2:16" ht="18.600000000000001" customHeight="1" x14ac:dyDescent="0.15">
      <c r="B35" s="30"/>
      <c r="C35" s="19"/>
      <c r="D35" s="19"/>
      <c r="E35" s="31"/>
      <c r="F35" s="31"/>
      <c r="G35" s="31"/>
      <c r="H35" s="31"/>
      <c r="I35" s="31"/>
      <c r="J35" s="31"/>
      <c r="K35" s="31"/>
      <c r="L35" s="31"/>
      <c r="M35" s="31"/>
      <c r="N35" s="31"/>
      <c r="O35" s="31"/>
      <c r="P35" s="29"/>
    </row>
    <row r="36" spans="2:16" ht="24" customHeight="1" x14ac:dyDescent="0.15">
      <c r="B36" s="25" t="s">
        <v>59</v>
      </c>
      <c r="C36" s="20" t="s">
        <v>52</v>
      </c>
      <c r="D36" s="19"/>
      <c r="E36" s="31"/>
      <c r="F36" s="31"/>
      <c r="G36" s="31"/>
      <c r="H36" s="31"/>
      <c r="I36" s="31"/>
      <c r="J36" s="31"/>
      <c r="K36" s="31"/>
      <c r="L36" s="31"/>
      <c r="M36" s="31"/>
      <c r="N36" s="31"/>
      <c r="O36" s="31"/>
      <c r="P36" s="29"/>
    </row>
    <row r="37" spans="2:16" ht="9" customHeight="1" x14ac:dyDescent="0.15">
      <c r="B37" s="48"/>
      <c r="C37" s="49"/>
      <c r="D37" s="49"/>
      <c r="E37" s="50"/>
      <c r="F37" s="50"/>
      <c r="G37" s="50"/>
      <c r="H37" s="50"/>
      <c r="I37" s="50"/>
      <c r="J37" s="50"/>
      <c r="K37" s="50"/>
      <c r="L37" s="50"/>
      <c r="M37" s="50"/>
      <c r="N37" s="50"/>
      <c r="O37" s="50"/>
      <c r="P37" s="29"/>
    </row>
    <row r="38" spans="2:16" ht="27" customHeight="1" x14ac:dyDescent="0.15">
      <c r="B38" s="269" t="s">
        <v>2</v>
      </c>
      <c r="C38" s="270"/>
      <c r="D38" s="271"/>
      <c r="E38" s="278" t="s">
        <v>75</v>
      </c>
      <c r="F38" s="279"/>
      <c r="G38" s="279"/>
      <c r="H38" s="279"/>
      <c r="I38" s="279"/>
      <c r="J38" s="280"/>
      <c r="K38" s="281" t="s">
        <v>79</v>
      </c>
      <c r="L38" s="282"/>
      <c r="M38" s="282"/>
      <c r="N38" s="282"/>
      <c r="O38" s="283"/>
      <c r="P38" s="29"/>
    </row>
    <row r="39" spans="2:16" ht="27" customHeight="1" x14ac:dyDescent="0.15">
      <c r="B39" s="272"/>
      <c r="C39" s="273"/>
      <c r="D39" s="274"/>
      <c r="E39" s="278" t="s">
        <v>76</v>
      </c>
      <c r="F39" s="279"/>
      <c r="G39" s="279"/>
      <c r="H39" s="279"/>
      <c r="I39" s="279"/>
      <c r="J39" s="280"/>
      <c r="K39" s="284"/>
      <c r="L39" s="285"/>
      <c r="M39" s="285"/>
      <c r="N39" s="285"/>
      <c r="O39" s="286"/>
      <c r="P39" s="29"/>
    </row>
    <row r="40" spans="2:16" ht="27" customHeight="1" x14ac:dyDescent="0.15">
      <c r="B40" s="272"/>
      <c r="C40" s="273"/>
      <c r="D40" s="274"/>
      <c r="E40" s="278" t="s">
        <v>77</v>
      </c>
      <c r="F40" s="279"/>
      <c r="G40" s="279"/>
      <c r="H40" s="279"/>
      <c r="I40" s="279"/>
      <c r="J40" s="280"/>
      <c r="K40" s="284"/>
      <c r="L40" s="285"/>
      <c r="M40" s="285"/>
      <c r="N40" s="285"/>
      <c r="O40" s="286"/>
      <c r="P40" s="29"/>
    </row>
    <row r="41" spans="2:16" ht="27" customHeight="1" x14ac:dyDescent="0.15">
      <c r="B41" s="275"/>
      <c r="C41" s="276"/>
      <c r="D41" s="277"/>
      <c r="E41" s="278" t="s">
        <v>78</v>
      </c>
      <c r="F41" s="279"/>
      <c r="G41" s="279"/>
      <c r="H41" s="279"/>
      <c r="I41" s="279"/>
      <c r="J41" s="280"/>
      <c r="K41" s="287"/>
      <c r="L41" s="288"/>
      <c r="M41" s="288"/>
      <c r="N41" s="288"/>
      <c r="O41" s="289"/>
      <c r="P41" s="29"/>
    </row>
    <row r="42" spans="2:16" ht="90" customHeight="1" x14ac:dyDescent="0.15">
      <c r="B42" s="263" t="s">
        <v>7</v>
      </c>
      <c r="C42" s="264"/>
      <c r="D42" s="265"/>
      <c r="E42" s="319" t="s">
        <v>242</v>
      </c>
      <c r="F42" s="320"/>
      <c r="G42" s="320"/>
      <c r="H42" s="320"/>
      <c r="I42" s="320"/>
      <c r="J42" s="320"/>
      <c r="K42" s="320"/>
      <c r="L42" s="320"/>
      <c r="M42" s="320"/>
      <c r="N42" s="320"/>
      <c r="O42" s="321"/>
      <c r="P42" s="29"/>
    </row>
    <row r="43" spans="2:16" ht="4.9000000000000004" customHeight="1" x14ac:dyDescent="0.15">
      <c r="B43" s="30"/>
      <c r="C43" s="19"/>
      <c r="D43" s="19"/>
      <c r="E43" s="31"/>
      <c r="F43" s="31"/>
      <c r="G43" s="31"/>
      <c r="H43" s="31"/>
      <c r="I43" s="31"/>
      <c r="J43" s="31"/>
      <c r="K43" s="31"/>
      <c r="L43" s="31"/>
      <c r="M43" s="31"/>
      <c r="N43" s="31"/>
      <c r="O43" s="31"/>
      <c r="P43" s="29"/>
    </row>
    <row r="44" spans="2:16" ht="10.15" customHeight="1" x14ac:dyDescent="0.15">
      <c r="B44" s="51"/>
      <c r="C44" s="51"/>
      <c r="D44" s="51"/>
      <c r="E44" s="31"/>
      <c r="F44" s="31"/>
      <c r="G44" s="31"/>
      <c r="H44" s="31"/>
      <c r="I44" s="31"/>
      <c r="J44" s="31"/>
      <c r="K44" s="31"/>
      <c r="L44" s="31"/>
      <c r="M44" s="31"/>
      <c r="N44" s="31"/>
      <c r="O44" s="31"/>
      <c r="P44" s="29"/>
    </row>
    <row r="45" spans="2:16" ht="30" customHeight="1" x14ac:dyDescent="0.15">
      <c r="B45" s="25" t="s">
        <v>16</v>
      </c>
      <c r="C45" s="28" t="s">
        <v>53</v>
      </c>
      <c r="D45" s="32"/>
      <c r="E45" s="26"/>
    </row>
    <row r="46" spans="2:16" ht="4.9000000000000004" customHeight="1" x14ac:dyDescent="0.15"/>
    <row r="47" spans="2:16" ht="70.150000000000006" customHeight="1" x14ac:dyDescent="0.15">
      <c r="B47" s="251" t="s">
        <v>5</v>
      </c>
      <c r="C47" s="252"/>
      <c r="D47" s="253"/>
      <c r="E47" s="328" t="s">
        <v>14</v>
      </c>
      <c r="F47" s="329"/>
      <c r="G47" s="329"/>
      <c r="H47" s="330"/>
      <c r="I47" s="248" t="s">
        <v>88</v>
      </c>
      <c r="J47" s="249"/>
      <c r="K47" s="249"/>
      <c r="L47" s="249"/>
      <c r="M47" s="249"/>
      <c r="N47" s="249"/>
      <c r="O47" s="250"/>
      <c r="P47" s="29"/>
    </row>
    <row r="48" spans="2:16" ht="70.150000000000006" customHeight="1" x14ac:dyDescent="0.15">
      <c r="B48" s="254"/>
      <c r="C48" s="255"/>
      <c r="D48" s="256"/>
      <c r="E48" s="245" t="s">
        <v>10</v>
      </c>
      <c r="F48" s="246"/>
      <c r="G48" s="246"/>
      <c r="H48" s="247"/>
      <c r="I48" s="241" t="s">
        <v>243</v>
      </c>
      <c r="J48" s="241"/>
      <c r="K48" s="241"/>
      <c r="L48" s="241"/>
      <c r="M48" s="241"/>
      <c r="N48" s="241"/>
      <c r="O48" s="242"/>
      <c r="P48" s="29"/>
    </row>
    <row r="49" spans="2:16" ht="70.150000000000006" customHeight="1" x14ac:dyDescent="0.15">
      <c r="B49" s="257"/>
      <c r="C49" s="258"/>
      <c r="D49" s="259"/>
      <c r="E49" s="238" t="s">
        <v>11</v>
      </c>
      <c r="F49" s="239"/>
      <c r="G49" s="239"/>
      <c r="H49" s="240"/>
      <c r="I49" s="243" t="s">
        <v>243</v>
      </c>
      <c r="J49" s="243"/>
      <c r="K49" s="243"/>
      <c r="L49" s="243"/>
      <c r="M49" s="243"/>
      <c r="N49" s="243"/>
      <c r="O49" s="244"/>
      <c r="P49" s="29"/>
    </row>
    <row r="50" spans="2:16" ht="70.150000000000006" customHeight="1" x14ac:dyDescent="0.15">
      <c r="B50" s="251" t="s">
        <v>9</v>
      </c>
      <c r="C50" s="252"/>
      <c r="D50" s="253"/>
      <c r="E50" s="331" t="s">
        <v>85</v>
      </c>
      <c r="F50" s="329"/>
      <c r="G50" s="329"/>
      <c r="H50" s="330"/>
      <c r="I50" s="326" t="s">
        <v>243</v>
      </c>
      <c r="J50" s="326"/>
      <c r="K50" s="326"/>
      <c r="L50" s="326"/>
      <c r="M50" s="326"/>
      <c r="N50" s="326"/>
      <c r="O50" s="327"/>
      <c r="P50" s="29"/>
    </row>
    <row r="51" spans="2:16" ht="70.150000000000006" customHeight="1" x14ac:dyDescent="0.15">
      <c r="B51" s="257"/>
      <c r="C51" s="258"/>
      <c r="D51" s="259"/>
      <c r="E51" s="238" t="s">
        <v>86</v>
      </c>
      <c r="F51" s="239"/>
      <c r="G51" s="239"/>
      <c r="H51" s="240"/>
      <c r="I51" s="243" t="s">
        <v>243</v>
      </c>
      <c r="J51" s="243"/>
      <c r="K51" s="243"/>
      <c r="L51" s="243"/>
      <c r="M51" s="243"/>
      <c r="N51" s="243"/>
      <c r="O51" s="244"/>
      <c r="P51" s="29"/>
    </row>
    <row r="52" spans="2:16" ht="10.15" customHeight="1" x14ac:dyDescent="0.15">
      <c r="B52" s="51"/>
      <c r="C52" s="51"/>
      <c r="D52" s="51"/>
      <c r="E52" s="52"/>
      <c r="F52" s="52"/>
      <c r="G52" s="52"/>
      <c r="H52" s="52"/>
      <c r="I52" s="46"/>
      <c r="J52" s="46"/>
      <c r="K52" s="46"/>
      <c r="L52" s="46"/>
      <c r="M52" s="46"/>
      <c r="N52" s="46"/>
      <c r="O52" s="46"/>
      <c r="P52" s="29"/>
    </row>
    <row r="53" spans="2:16" ht="7.5" customHeight="1" x14ac:dyDescent="0.15">
      <c r="B53" s="237"/>
      <c r="C53" s="332"/>
      <c r="D53" s="332"/>
      <c r="E53" s="332"/>
      <c r="F53" s="332"/>
      <c r="G53" s="332"/>
      <c r="H53" s="332"/>
      <c r="I53" s="332"/>
      <c r="J53" s="332"/>
      <c r="K53" s="332"/>
      <c r="L53" s="332"/>
      <c r="M53" s="332"/>
      <c r="N53" s="332"/>
      <c r="O53" s="332"/>
    </row>
    <row r="54" spans="2:16" ht="30" customHeight="1" x14ac:dyDescent="0.15">
      <c r="B54" s="53"/>
      <c r="C54" s="53"/>
      <c r="D54" s="53"/>
      <c r="E54" s="53"/>
      <c r="F54" s="53"/>
      <c r="G54" s="53"/>
      <c r="H54" s="53"/>
      <c r="I54" s="53"/>
      <c r="J54" s="53"/>
      <c r="K54" s="53"/>
      <c r="L54" s="53"/>
      <c r="M54" s="53"/>
      <c r="N54" s="53"/>
      <c r="O54" s="53"/>
      <c r="P54" s="29"/>
    </row>
    <row r="55" spans="2:16" s="58" customFormat="1" ht="27.6" customHeight="1" x14ac:dyDescent="0.15">
      <c r="B55" s="54" t="s">
        <v>19</v>
      </c>
      <c r="C55" s="55" t="s">
        <v>37</v>
      </c>
      <c r="D55" s="55"/>
      <c r="E55" s="55"/>
      <c r="F55" s="56"/>
      <c r="G55" s="57"/>
      <c r="H55" s="57"/>
      <c r="I55" s="57"/>
      <c r="J55" s="57"/>
      <c r="K55" s="57"/>
      <c r="L55" s="57"/>
      <c r="M55" s="57"/>
      <c r="N55" s="57"/>
      <c r="O55" s="57"/>
      <c r="P55" s="21"/>
    </row>
    <row r="56" spans="2:16" s="58" customFormat="1" ht="6.75" customHeight="1" x14ac:dyDescent="0.15">
      <c r="B56" s="322"/>
      <c r="C56" s="322"/>
      <c r="D56" s="322"/>
      <c r="E56" s="322"/>
      <c r="F56" s="322"/>
      <c r="G56" s="322"/>
      <c r="H56" s="322"/>
      <c r="I56" s="322"/>
      <c r="J56" s="322"/>
      <c r="K56" s="322"/>
      <c r="L56" s="322"/>
      <c r="M56" s="322"/>
      <c r="N56" s="322"/>
      <c r="O56" s="322"/>
      <c r="P56" s="4"/>
    </row>
    <row r="57" spans="2:16" s="58" customFormat="1" ht="6" customHeight="1" x14ac:dyDescent="0.15">
      <c r="B57" s="59"/>
      <c r="C57" s="59"/>
      <c r="D57" s="59"/>
      <c r="E57" s="59"/>
      <c r="F57" s="59"/>
      <c r="G57" s="59"/>
      <c r="H57" s="59"/>
      <c r="I57" s="59"/>
      <c r="J57" s="59"/>
      <c r="K57" s="59"/>
      <c r="L57" s="59"/>
      <c r="M57" s="59"/>
      <c r="N57" s="59"/>
      <c r="O57" s="59"/>
      <c r="P57" s="4"/>
    </row>
    <row r="58" spans="2:16" s="58" customFormat="1" ht="114" customHeight="1" x14ac:dyDescent="0.15">
      <c r="B58" s="323" t="s">
        <v>245</v>
      </c>
      <c r="C58" s="324"/>
      <c r="D58" s="324"/>
      <c r="E58" s="324"/>
      <c r="F58" s="324"/>
      <c r="G58" s="324"/>
      <c r="H58" s="324"/>
      <c r="I58" s="324"/>
      <c r="J58" s="324"/>
      <c r="K58" s="324"/>
      <c r="L58" s="324"/>
      <c r="M58" s="324"/>
      <c r="N58" s="324"/>
      <c r="O58" s="325"/>
      <c r="P58" s="4"/>
    </row>
    <row r="59" spans="2:16" s="58" customFormat="1" ht="33" customHeight="1" x14ac:dyDescent="0.15">
      <c r="B59" s="99"/>
      <c r="C59" s="100"/>
      <c r="D59" s="100"/>
      <c r="E59" s="100"/>
      <c r="F59" s="100"/>
      <c r="G59" s="100"/>
      <c r="H59" s="100"/>
      <c r="I59" s="100"/>
      <c r="J59" s="100"/>
      <c r="K59" s="100"/>
      <c r="L59" s="100"/>
      <c r="M59" s="100"/>
      <c r="N59" s="100"/>
      <c r="O59" s="100"/>
      <c r="P59" s="4"/>
    </row>
    <row r="60" spans="2:16" s="24" customFormat="1" ht="30" customHeight="1" x14ac:dyDescent="0.15">
      <c r="B60" s="60" t="s">
        <v>35</v>
      </c>
      <c r="J60" s="61"/>
    </row>
    <row r="61" spans="2:16" ht="4.9000000000000004" customHeight="1" x14ac:dyDescent="0.15">
      <c r="B61" s="33"/>
      <c r="C61" s="34"/>
      <c r="D61" s="34"/>
      <c r="E61" s="34"/>
    </row>
    <row r="62" spans="2:16" ht="312" customHeight="1" x14ac:dyDescent="0.15">
      <c r="B62" s="290" t="s">
        <v>100</v>
      </c>
      <c r="C62" s="291"/>
      <c r="D62" s="291"/>
      <c r="E62" s="291"/>
      <c r="F62" s="291"/>
      <c r="G62" s="291"/>
      <c r="H62" s="291"/>
      <c r="I62" s="291"/>
      <c r="J62" s="291"/>
      <c r="K62" s="291"/>
      <c r="L62" s="291"/>
      <c r="M62" s="291"/>
      <c r="N62" s="291"/>
      <c r="O62" s="292"/>
      <c r="P62" s="29"/>
    </row>
    <row r="63" spans="2:16" ht="10.15" customHeight="1" x14ac:dyDescent="0.15">
      <c r="B63" s="51"/>
      <c r="C63" s="51"/>
      <c r="D63" s="51"/>
      <c r="E63" s="31"/>
      <c r="F63" s="31"/>
      <c r="G63" s="31"/>
      <c r="H63" s="31"/>
      <c r="I63" s="45"/>
      <c r="J63" s="51"/>
      <c r="K63" s="51"/>
      <c r="L63" s="31"/>
      <c r="M63" s="31"/>
      <c r="N63" s="31"/>
      <c r="O63" s="31"/>
      <c r="P63" s="29"/>
    </row>
    <row r="64" spans="2:16" s="24" customFormat="1" ht="30" customHeight="1" x14ac:dyDescent="0.15">
      <c r="B64" s="22" t="s">
        <v>42</v>
      </c>
      <c r="C64" s="62"/>
      <c r="D64" s="62"/>
      <c r="E64" s="62"/>
      <c r="F64" s="62"/>
      <c r="G64" s="62"/>
      <c r="H64" s="62"/>
      <c r="I64" s="62"/>
      <c r="J64" s="62"/>
      <c r="K64" s="62"/>
      <c r="L64" s="62"/>
      <c r="M64" s="62"/>
      <c r="N64" s="62"/>
      <c r="O64" s="62"/>
      <c r="P64" s="62"/>
    </row>
    <row r="65" spans="2:16" ht="19.899999999999999" customHeight="1" x14ac:dyDescent="0.15">
      <c r="B65" s="4"/>
      <c r="C65" s="4"/>
      <c r="D65" s="4"/>
      <c r="E65" s="4"/>
      <c r="F65" s="4"/>
      <c r="G65" s="4"/>
      <c r="H65" s="4"/>
      <c r="I65" s="4"/>
      <c r="J65" s="4"/>
      <c r="K65" s="4"/>
      <c r="L65" s="4"/>
      <c r="M65" s="4"/>
      <c r="N65" s="4"/>
      <c r="O65" s="4"/>
      <c r="P65" s="4"/>
    </row>
    <row r="66" spans="2:16" ht="30" customHeight="1" x14ac:dyDescent="0.15">
      <c r="B66" s="371" t="s">
        <v>237</v>
      </c>
      <c r="C66" s="371"/>
      <c r="D66" s="371"/>
      <c r="E66" s="371"/>
      <c r="F66" s="371"/>
      <c r="G66" s="371"/>
      <c r="H66" s="371"/>
      <c r="I66" s="371"/>
      <c r="J66" s="371"/>
      <c r="K66" s="371"/>
      <c r="L66" s="371"/>
      <c r="M66" s="371"/>
      <c r="N66" s="371"/>
      <c r="O66" s="371"/>
      <c r="P66" s="4"/>
    </row>
    <row r="67" spans="2:16" ht="28.9" customHeight="1" x14ac:dyDescent="0.15">
      <c r="B67" s="4"/>
      <c r="C67" s="63"/>
      <c r="D67" s="64"/>
      <c r="E67" s="65"/>
      <c r="F67" s="4"/>
      <c r="G67" s="4"/>
      <c r="H67" s="4"/>
      <c r="I67" s="4"/>
      <c r="J67" s="4"/>
      <c r="K67" s="4"/>
      <c r="L67" s="4"/>
      <c r="M67" s="4"/>
      <c r="N67" s="4"/>
      <c r="O67" s="4"/>
      <c r="P67" s="4"/>
    </row>
    <row r="68" spans="2:16" ht="34.15" customHeight="1" x14ac:dyDescent="0.15">
      <c r="B68" s="293" t="s">
        <v>236</v>
      </c>
      <c r="C68" s="294"/>
      <c r="D68" s="294"/>
      <c r="E68" s="294"/>
      <c r="F68" s="294"/>
      <c r="G68" s="294"/>
      <c r="H68" s="294"/>
      <c r="I68" s="294"/>
      <c r="J68" s="294"/>
      <c r="K68" s="294"/>
      <c r="L68" s="294"/>
      <c r="M68" s="294"/>
      <c r="N68" s="294"/>
      <c r="O68" s="294"/>
      <c r="P68" s="294"/>
    </row>
    <row r="69" spans="2:16" ht="22.9" customHeight="1" x14ac:dyDescent="0.15">
      <c r="B69" s="66" t="s">
        <v>55</v>
      </c>
      <c r="C69" s="67" t="s">
        <v>56</v>
      </c>
      <c r="D69" s="68"/>
      <c r="E69" s="68"/>
      <c r="F69" s="68"/>
      <c r="G69" s="68"/>
      <c r="H69" s="68"/>
      <c r="I69" s="68"/>
      <c r="J69" s="68"/>
      <c r="K69" s="68"/>
      <c r="L69" s="68"/>
      <c r="M69" s="68"/>
      <c r="N69" s="68"/>
      <c r="O69" s="68"/>
      <c r="P69" s="68"/>
    </row>
    <row r="70" spans="2:16" ht="10.15" customHeight="1" x14ac:dyDescent="0.15">
      <c r="B70" s="67"/>
      <c r="C70" s="68"/>
      <c r="D70" s="68"/>
      <c r="E70" s="68"/>
      <c r="F70" s="68"/>
      <c r="G70" s="68"/>
      <c r="H70" s="68"/>
      <c r="I70" s="68"/>
      <c r="J70" s="68"/>
      <c r="K70" s="68"/>
      <c r="L70" s="68"/>
      <c r="M70" s="68"/>
      <c r="N70" s="68"/>
      <c r="O70" s="68"/>
      <c r="P70" s="68"/>
    </row>
    <row r="71" spans="2:16" ht="87.75" customHeight="1" x14ac:dyDescent="0.15">
      <c r="B71" s="304" t="s">
        <v>234</v>
      </c>
      <c r="C71" s="305"/>
      <c r="D71" s="305"/>
      <c r="E71" s="305"/>
      <c r="F71" s="305"/>
      <c r="G71" s="305"/>
      <c r="H71" s="305"/>
      <c r="I71" s="305"/>
      <c r="J71" s="305"/>
      <c r="K71" s="305"/>
      <c r="L71" s="305"/>
      <c r="M71" s="305"/>
      <c r="N71" s="305"/>
      <c r="O71" s="306"/>
      <c r="P71" s="68"/>
    </row>
    <row r="72" spans="2:16" ht="17.45" customHeight="1" x14ac:dyDescent="0.15">
      <c r="B72" s="69"/>
      <c r="C72" s="69"/>
      <c r="D72" s="69"/>
      <c r="E72" s="69"/>
      <c r="F72" s="69"/>
      <c r="G72" s="69"/>
      <c r="H72" s="69"/>
      <c r="I72" s="69"/>
      <c r="J72" s="69"/>
      <c r="K72" s="69"/>
      <c r="L72" s="69"/>
      <c r="M72" s="69"/>
      <c r="N72" s="69"/>
      <c r="O72" s="69"/>
      <c r="P72" s="69"/>
    </row>
    <row r="73" spans="2:16" ht="24" customHeight="1" x14ac:dyDescent="0.15">
      <c r="B73" s="70" t="s">
        <v>43</v>
      </c>
      <c r="C73" s="71"/>
      <c r="D73" s="71"/>
      <c r="E73" s="71"/>
      <c r="F73" s="10"/>
      <c r="G73" s="10"/>
      <c r="H73" s="10"/>
      <c r="I73" s="10"/>
      <c r="J73" s="10"/>
      <c r="K73" s="10"/>
      <c r="L73" s="10"/>
      <c r="M73" s="10"/>
      <c r="N73" s="10"/>
      <c r="O73" s="10"/>
      <c r="P73" s="72"/>
    </row>
    <row r="74" spans="2:16" ht="8.4499999999999993" customHeight="1" x14ac:dyDescent="0.15">
      <c r="B74" s="70"/>
      <c r="C74" s="71"/>
      <c r="D74" s="71"/>
      <c r="E74" s="71"/>
      <c r="F74" s="10"/>
      <c r="G74" s="10"/>
      <c r="H74" s="10"/>
      <c r="I74" s="10"/>
      <c r="J74" s="10"/>
      <c r="K74" s="10"/>
      <c r="L74" s="10"/>
      <c r="M74" s="10"/>
      <c r="N74" s="10"/>
      <c r="O74" s="10"/>
      <c r="P74" s="72"/>
    </row>
    <row r="75" spans="2:16" ht="322.5" customHeight="1" x14ac:dyDescent="0.15">
      <c r="B75" s="295" t="s">
        <v>235</v>
      </c>
      <c r="C75" s="296"/>
      <c r="D75" s="296"/>
      <c r="E75" s="296"/>
      <c r="F75" s="296"/>
      <c r="G75" s="296"/>
      <c r="H75" s="296"/>
      <c r="I75" s="296"/>
      <c r="J75" s="296"/>
      <c r="K75" s="296"/>
      <c r="L75" s="296"/>
      <c r="M75" s="296"/>
      <c r="N75" s="296"/>
      <c r="O75" s="297"/>
      <c r="P75" s="72"/>
    </row>
    <row r="76" spans="2:16" ht="16.899999999999999" customHeight="1" x14ac:dyDescent="0.15">
      <c r="B76" s="73"/>
      <c r="C76" s="74"/>
      <c r="D76" s="74"/>
      <c r="E76" s="74"/>
      <c r="F76" s="74"/>
      <c r="G76" s="74"/>
      <c r="H76" s="74"/>
      <c r="I76" s="74"/>
      <c r="J76" s="74"/>
      <c r="K76" s="74"/>
      <c r="L76" s="74"/>
      <c r="M76" s="74"/>
      <c r="N76" s="74"/>
      <c r="O76" s="74"/>
      <c r="P76" s="72"/>
    </row>
    <row r="77" spans="2:16" ht="23.45" customHeight="1" x14ac:dyDescent="0.15">
      <c r="B77" s="75" t="s">
        <v>44</v>
      </c>
      <c r="C77" s="76"/>
      <c r="D77" s="76"/>
      <c r="E77" s="76"/>
      <c r="F77" s="10"/>
      <c r="G77" s="10"/>
      <c r="H77" s="10"/>
      <c r="I77" s="10"/>
      <c r="J77" s="10"/>
      <c r="K77" s="10"/>
      <c r="L77" s="10"/>
      <c r="M77" s="10"/>
      <c r="N77" s="10"/>
      <c r="O77" s="10"/>
      <c r="P77" s="72"/>
    </row>
    <row r="78" spans="2:16" ht="8.4499999999999993" customHeight="1" x14ac:dyDescent="0.15">
      <c r="B78" s="75"/>
      <c r="C78" s="76"/>
      <c r="D78" s="76"/>
      <c r="E78" s="76"/>
      <c r="F78" s="10"/>
      <c r="G78" s="10"/>
      <c r="H78" s="10"/>
      <c r="I78" s="10"/>
      <c r="J78" s="10"/>
      <c r="K78" s="10"/>
      <c r="L78" s="10"/>
      <c r="M78" s="10"/>
      <c r="N78" s="10"/>
      <c r="O78" s="10"/>
      <c r="P78" s="72"/>
    </row>
    <row r="79" spans="2:16" ht="364.5" customHeight="1" x14ac:dyDescent="0.15">
      <c r="B79" s="298" t="s">
        <v>238</v>
      </c>
      <c r="C79" s="299"/>
      <c r="D79" s="299"/>
      <c r="E79" s="299"/>
      <c r="F79" s="299"/>
      <c r="G79" s="299"/>
      <c r="H79" s="299"/>
      <c r="I79" s="299"/>
      <c r="J79" s="299"/>
      <c r="K79" s="299"/>
      <c r="L79" s="299"/>
      <c r="M79" s="299"/>
      <c r="N79" s="299"/>
      <c r="O79" s="300"/>
      <c r="P79" s="72"/>
    </row>
    <row r="80" spans="2:16" ht="93.75" customHeight="1" x14ac:dyDescent="0.15">
      <c r="B80" s="260" t="s">
        <v>239</v>
      </c>
      <c r="C80" s="261"/>
      <c r="D80" s="261"/>
      <c r="E80" s="261"/>
      <c r="F80" s="261"/>
      <c r="G80" s="261"/>
      <c r="H80" s="261"/>
      <c r="I80" s="261"/>
      <c r="J80" s="261"/>
      <c r="K80" s="261"/>
      <c r="L80" s="261"/>
      <c r="M80" s="261"/>
      <c r="N80" s="261"/>
      <c r="O80" s="262"/>
      <c r="P80" s="4"/>
    </row>
    <row r="81" spans="2:16" ht="10.5" customHeight="1" x14ac:dyDescent="0.15">
      <c r="B81" s="77"/>
      <c r="C81" s="78"/>
      <c r="D81" s="78"/>
      <c r="E81" s="78"/>
      <c r="F81" s="78"/>
      <c r="G81" s="78"/>
      <c r="H81" s="78"/>
      <c r="I81" s="78"/>
      <c r="J81" s="78"/>
      <c r="K81" s="78"/>
      <c r="L81" s="78"/>
      <c r="M81" s="78"/>
      <c r="N81" s="78"/>
      <c r="O81" s="78"/>
      <c r="P81" s="4"/>
    </row>
    <row r="82" spans="2:16" ht="22.9" customHeight="1" x14ac:dyDescent="0.15">
      <c r="B82" s="79" t="s">
        <v>45</v>
      </c>
      <c r="C82" s="80"/>
      <c r="D82" s="80"/>
      <c r="E82" s="80"/>
      <c r="F82" s="22"/>
      <c r="G82" s="22"/>
      <c r="H82" s="57"/>
      <c r="I82" s="57"/>
      <c r="J82" s="57"/>
      <c r="K82" s="57"/>
      <c r="L82" s="57"/>
      <c r="M82" s="57"/>
      <c r="N82" s="57"/>
      <c r="O82" s="57"/>
      <c r="P82" s="4"/>
    </row>
    <row r="83" spans="2:16" ht="9" customHeight="1" x14ac:dyDescent="0.15">
      <c r="B83" s="79"/>
      <c r="C83" s="80"/>
      <c r="D83" s="80"/>
      <c r="E83" s="80"/>
      <c r="F83" s="22"/>
      <c r="G83" s="22"/>
      <c r="H83" s="57"/>
      <c r="I83" s="57"/>
      <c r="J83" s="57"/>
      <c r="K83" s="57"/>
      <c r="L83" s="57"/>
      <c r="M83" s="57"/>
      <c r="N83" s="57"/>
      <c r="O83" s="57"/>
      <c r="P83" s="4"/>
    </row>
    <row r="84" spans="2:16" ht="6" customHeight="1" x14ac:dyDescent="0.15">
      <c r="B84" s="82"/>
      <c r="C84" s="333"/>
      <c r="D84" s="334"/>
      <c r="E84" s="334"/>
      <c r="F84" s="334"/>
      <c r="G84" s="334"/>
      <c r="H84" s="334"/>
      <c r="I84" s="334"/>
      <c r="J84" s="334"/>
      <c r="K84" s="334"/>
      <c r="L84" s="334"/>
      <c r="M84" s="334"/>
      <c r="N84" s="334"/>
      <c r="O84" s="334"/>
      <c r="P84" s="81"/>
    </row>
    <row r="85" spans="2:16" ht="6" customHeight="1" x14ac:dyDescent="0.15">
      <c r="B85" s="82"/>
      <c r="C85" s="334"/>
      <c r="D85" s="334"/>
      <c r="E85" s="334"/>
      <c r="F85" s="334"/>
      <c r="G85" s="334"/>
      <c r="H85" s="334"/>
      <c r="I85" s="334"/>
      <c r="J85" s="334"/>
      <c r="K85" s="334"/>
      <c r="L85" s="334"/>
      <c r="M85" s="334"/>
      <c r="N85" s="334"/>
      <c r="O85" s="334"/>
      <c r="P85" s="83"/>
    </row>
    <row r="86" spans="2:16" ht="6" customHeight="1" x14ac:dyDescent="0.15">
      <c r="B86" s="82"/>
      <c r="C86" s="84"/>
      <c r="D86" s="84"/>
      <c r="E86" s="84"/>
      <c r="F86" s="84"/>
      <c r="G86" s="84"/>
      <c r="H86" s="84"/>
      <c r="I86" s="84"/>
      <c r="J86" s="84"/>
      <c r="K86" s="84"/>
      <c r="L86" s="84"/>
      <c r="M86" s="84"/>
      <c r="N86" s="84"/>
      <c r="O86" s="84"/>
      <c r="P86" s="83"/>
    </row>
    <row r="87" spans="2:16" ht="22.15" customHeight="1" x14ac:dyDescent="0.15">
      <c r="B87" s="70" t="s">
        <v>39</v>
      </c>
      <c r="C87" s="70"/>
      <c r="D87" s="85"/>
      <c r="E87" s="57"/>
      <c r="F87" s="57"/>
      <c r="G87" s="57"/>
      <c r="H87" s="57"/>
      <c r="I87" s="57"/>
      <c r="J87" s="57"/>
      <c r="K87" s="57"/>
      <c r="L87" s="57"/>
      <c r="M87" s="57"/>
      <c r="N87" s="57"/>
      <c r="O87" s="56"/>
      <c r="P87" s="62"/>
    </row>
    <row r="88" spans="2:16" ht="8.25" customHeight="1" x14ac:dyDescent="0.15">
      <c r="B88" s="66"/>
      <c r="C88" s="86"/>
      <c r="D88" s="55"/>
      <c r="E88" s="55"/>
      <c r="F88" s="62"/>
      <c r="G88" s="4"/>
      <c r="H88" s="4"/>
      <c r="I88" s="4"/>
      <c r="J88" s="4"/>
      <c r="K88" s="4"/>
      <c r="L88" s="4"/>
      <c r="M88" s="4"/>
      <c r="N88" s="4"/>
      <c r="O88" s="4"/>
      <c r="P88" s="4"/>
    </row>
    <row r="89" spans="2:16" ht="7.9" customHeight="1" x14ac:dyDescent="0.15">
      <c r="B89" s="87"/>
      <c r="C89" s="88"/>
      <c r="D89" s="88"/>
      <c r="E89" s="88"/>
      <c r="F89" s="4"/>
      <c r="G89" s="4"/>
      <c r="H89" s="4"/>
      <c r="I89" s="4"/>
      <c r="J89" s="4"/>
      <c r="K89" s="4"/>
      <c r="L89" s="4"/>
      <c r="M89" s="4"/>
      <c r="N89" s="4"/>
      <c r="O89" s="4"/>
      <c r="P89" s="4"/>
    </row>
    <row r="90" spans="2:16" ht="52.5" customHeight="1" x14ac:dyDescent="0.15">
      <c r="B90" s="266" t="s">
        <v>26</v>
      </c>
      <c r="C90" s="267"/>
      <c r="D90" s="267"/>
      <c r="E90" s="267"/>
      <c r="F90" s="268"/>
      <c r="G90" s="301" t="s">
        <v>92</v>
      </c>
      <c r="H90" s="302"/>
      <c r="I90" s="302"/>
      <c r="J90" s="302"/>
      <c r="K90" s="302"/>
      <c r="L90" s="302"/>
      <c r="M90" s="302"/>
      <c r="N90" s="302"/>
      <c r="O90" s="303"/>
      <c r="P90" s="72"/>
    </row>
    <row r="91" spans="2:16" ht="52.5" customHeight="1" x14ac:dyDescent="0.15">
      <c r="B91" s="266" t="s">
        <v>27</v>
      </c>
      <c r="C91" s="267"/>
      <c r="D91" s="267"/>
      <c r="E91" s="267"/>
      <c r="F91" s="268"/>
      <c r="G91" s="301" t="s">
        <v>97</v>
      </c>
      <c r="H91" s="302"/>
      <c r="I91" s="302"/>
      <c r="J91" s="302"/>
      <c r="K91" s="302"/>
      <c r="L91" s="302"/>
      <c r="M91" s="302"/>
      <c r="N91" s="302"/>
      <c r="O91" s="303"/>
      <c r="P91" s="72"/>
    </row>
    <row r="92" spans="2:16" ht="52.5" customHeight="1" x14ac:dyDescent="0.15">
      <c r="B92" s="266" t="s">
        <v>46</v>
      </c>
      <c r="C92" s="267"/>
      <c r="D92" s="267"/>
      <c r="E92" s="267"/>
      <c r="F92" s="268"/>
      <c r="G92" s="301" t="s">
        <v>94</v>
      </c>
      <c r="H92" s="302"/>
      <c r="I92" s="302"/>
      <c r="J92" s="302"/>
      <c r="K92" s="302"/>
      <c r="L92" s="302"/>
      <c r="M92" s="302"/>
      <c r="N92" s="302"/>
      <c r="O92" s="303"/>
      <c r="P92" s="72"/>
    </row>
    <row r="93" spans="2:16" ht="82.15" customHeight="1" x14ac:dyDescent="0.15">
      <c r="B93" s="307" t="s">
        <v>60</v>
      </c>
      <c r="C93" s="308"/>
      <c r="D93" s="308"/>
      <c r="E93" s="308"/>
      <c r="F93" s="309"/>
      <c r="G93" s="310" t="s">
        <v>101</v>
      </c>
      <c r="H93" s="311"/>
      <c r="I93" s="311"/>
      <c r="J93" s="311"/>
      <c r="K93" s="311"/>
      <c r="L93" s="311"/>
      <c r="M93" s="311"/>
      <c r="N93" s="311"/>
      <c r="O93" s="312"/>
      <c r="P93" s="72"/>
    </row>
    <row r="94" spans="2:16" ht="18.600000000000001" customHeight="1" x14ac:dyDescent="0.15">
      <c r="B94" s="89"/>
      <c r="C94" s="89"/>
      <c r="D94" s="89"/>
      <c r="E94" s="89"/>
      <c r="F94" s="89"/>
      <c r="G94" s="10"/>
      <c r="H94" s="10"/>
      <c r="I94" s="10"/>
      <c r="J94" s="10"/>
      <c r="K94" s="10"/>
      <c r="L94" s="10"/>
      <c r="M94" s="10"/>
      <c r="N94" s="10"/>
      <c r="O94" s="10"/>
      <c r="P94" s="72"/>
    </row>
    <row r="95" spans="2:16" ht="30" customHeight="1" x14ac:dyDescent="0.15">
      <c r="B95" s="75" t="s">
        <v>40</v>
      </c>
      <c r="C95" s="4"/>
      <c r="D95" s="85"/>
      <c r="E95" s="4"/>
      <c r="F95" s="4"/>
      <c r="G95" s="4"/>
      <c r="H95" s="4"/>
      <c r="I95" s="4"/>
      <c r="J95" s="4"/>
      <c r="K95" s="4"/>
      <c r="L95" s="4"/>
      <c r="M95" s="4"/>
      <c r="N95" s="4"/>
      <c r="O95" s="62"/>
      <c r="P95" s="62"/>
    </row>
    <row r="96" spans="2:16" ht="7.9" customHeight="1" x14ac:dyDescent="0.15">
      <c r="B96" s="66"/>
      <c r="C96" s="75"/>
      <c r="D96" s="85"/>
      <c r="E96" s="4"/>
      <c r="F96" s="4"/>
      <c r="G96" s="4"/>
      <c r="H96" s="4"/>
      <c r="I96" s="4"/>
      <c r="J96" s="4"/>
      <c r="K96" s="4"/>
      <c r="L96" s="4"/>
      <c r="M96" s="4"/>
      <c r="N96" s="4"/>
      <c r="O96" s="62"/>
      <c r="P96" s="62"/>
    </row>
    <row r="97" spans="2:16" ht="47.25" customHeight="1" x14ac:dyDescent="0.15">
      <c r="B97" s="307" t="s">
        <v>21</v>
      </c>
      <c r="C97" s="308"/>
      <c r="D97" s="308"/>
      <c r="E97" s="308"/>
      <c r="F97" s="309"/>
      <c r="G97" s="319" t="s">
        <v>89</v>
      </c>
      <c r="H97" s="320"/>
      <c r="I97" s="320"/>
      <c r="J97" s="320"/>
      <c r="K97" s="320"/>
      <c r="L97" s="320"/>
      <c r="M97" s="320"/>
      <c r="N97" s="320"/>
      <c r="O97" s="321"/>
      <c r="P97" s="72"/>
    </row>
    <row r="98" spans="2:16" ht="47.25" customHeight="1" x14ac:dyDescent="0.15">
      <c r="B98" s="266" t="s">
        <v>20</v>
      </c>
      <c r="C98" s="267"/>
      <c r="D98" s="267"/>
      <c r="E98" s="267"/>
      <c r="F98" s="268"/>
      <c r="G98" s="319" t="s">
        <v>95</v>
      </c>
      <c r="H98" s="320"/>
      <c r="I98" s="320"/>
      <c r="J98" s="320"/>
      <c r="K98" s="320"/>
      <c r="L98" s="320"/>
      <c r="M98" s="320"/>
      <c r="N98" s="320"/>
      <c r="O98" s="321"/>
      <c r="P98" s="72"/>
    </row>
    <row r="99" spans="2:16" ht="47.25" customHeight="1" x14ac:dyDescent="0.15">
      <c r="B99" s="307" t="s">
        <v>60</v>
      </c>
      <c r="C99" s="308"/>
      <c r="D99" s="308"/>
      <c r="E99" s="308"/>
      <c r="F99" s="309"/>
      <c r="G99" s="301" t="s">
        <v>98</v>
      </c>
      <c r="H99" s="302"/>
      <c r="I99" s="302"/>
      <c r="J99" s="302"/>
      <c r="K99" s="302"/>
      <c r="L99" s="302"/>
      <c r="M99" s="302"/>
      <c r="N99" s="302"/>
      <c r="O99" s="303"/>
      <c r="P99" s="72"/>
    </row>
    <row r="100" spans="2:16" ht="19.149999999999999" customHeight="1" x14ac:dyDescent="0.15">
      <c r="B100" s="90"/>
      <c r="C100" s="91"/>
      <c r="D100" s="91"/>
      <c r="E100" s="91"/>
      <c r="F100" s="16"/>
      <c r="G100" s="92"/>
      <c r="H100" s="92"/>
      <c r="I100" s="92"/>
      <c r="J100" s="92"/>
      <c r="K100" s="92"/>
      <c r="L100" s="92"/>
      <c r="M100" s="92"/>
      <c r="N100" s="92"/>
      <c r="O100" s="92"/>
      <c r="P100" s="72"/>
    </row>
    <row r="101" spans="2:16" ht="29.45" customHeight="1" x14ac:dyDescent="0.15">
      <c r="B101" s="75" t="s">
        <v>41</v>
      </c>
      <c r="C101" s="91"/>
      <c r="D101" s="91"/>
      <c r="E101" s="91"/>
      <c r="F101" s="16"/>
      <c r="G101" s="92"/>
      <c r="H101" s="92"/>
      <c r="I101" s="92"/>
      <c r="J101" s="92"/>
      <c r="K101" s="92"/>
      <c r="L101" s="92"/>
      <c r="M101" s="92"/>
      <c r="N101" s="92"/>
      <c r="O101" s="92"/>
      <c r="P101" s="72"/>
    </row>
    <row r="102" spans="2:16" ht="8.4499999999999993" customHeight="1" x14ac:dyDescent="0.15">
      <c r="B102" s="75"/>
      <c r="C102" s="91"/>
      <c r="D102" s="91"/>
      <c r="E102" s="91"/>
      <c r="F102" s="16"/>
      <c r="G102" s="92"/>
      <c r="H102" s="92"/>
      <c r="I102" s="92"/>
      <c r="J102" s="92"/>
      <c r="K102" s="92"/>
      <c r="L102" s="92"/>
      <c r="M102" s="92"/>
      <c r="N102" s="92"/>
      <c r="O102" s="92"/>
      <c r="P102" s="72"/>
    </row>
    <row r="103" spans="2:16" ht="71.25" customHeight="1" x14ac:dyDescent="0.15">
      <c r="B103" s="373" t="s">
        <v>47</v>
      </c>
      <c r="C103" s="374"/>
      <c r="D103" s="374"/>
      <c r="E103" s="374"/>
      <c r="F103" s="375"/>
      <c r="G103" s="301" t="s">
        <v>99</v>
      </c>
      <c r="H103" s="302"/>
      <c r="I103" s="302"/>
      <c r="J103" s="302"/>
      <c r="K103" s="302"/>
      <c r="L103" s="302"/>
      <c r="M103" s="302"/>
      <c r="N103" s="302"/>
      <c r="O103" s="303"/>
      <c r="P103" s="72"/>
    </row>
    <row r="104" spans="2:16" ht="48.6" customHeight="1" x14ac:dyDescent="0.15">
      <c r="B104" s="377" t="s">
        <v>22</v>
      </c>
      <c r="C104" s="377"/>
      <c r="D104" s="377"/>
      <c r="E104" s="377"/>
      <c r="F104" s="377"/>
      <c r="G104" s="301" t="s">
        <v>90</v>
      </c>
      <c r="H104" s="302"/>
      <c r="I104" s="302"/>
      <c r="J104" s="302"/>
      <c r="K104" s="302"/>
      <c r="L104" s="302"/>
      <c r="M104" s="302"/>
      <c r="N104" s="302"/>
      <c r="O104" s="303"/>
      <c r="P104" s="72"/>
    </row>
    <row r="105" spans="2:16" ht="48.6" customHeight="1" x14ac:dyDescent="0.15">
      <c r="B105" s="378" t="s">
        <v>61</v>
      </c>
      <c r="C105" s="378"/>
      <c r="D105" s="378"/>
      <c r="E105" s="378"/>
      <c r="F105" s="378"/>
      <c r="G105" s="301" t="s">
        <v>93</v>
      </c>
      <c r="H105" s="302"/>
      <c r="I105" s="302"/>
      <c r="J105" s="302"/>
      <c r="K105" s="302"/>
      <c r="L105" s="302"/>
      <c r="M105" s="302"/>
      <c r="N105" s="302"/>
      <c r="O105" s="303"/>
      <c r="P105" s="72"/>
    </row>
    <row r="106" spans="2:16" ht="48.6" customHeight="1" x14ac:dyDescent="0.15">
      <c r="B106" s="378" t="s">
        <v>62</v>
      </c>
      <c r="C106" s="378"/>
      <c r="D106" s="378"/>
      <c r="E106" s="378"/>
      <c r="F106" s="378"/>
      <c r="G106" s="301" t="s">
        <v>93</v>
      </c>
      <c r="H106" s="302"/>
      <c r="I106" s="302"/>
      <c r="J106" s="302"/>
      <c r="K106" s="302"/>
      <c r="L106" s="302"/>
      <c r="M106" s="302"/>
      <c r="N106" s="302"/>
      <c r="O106" s="303"/>
      <c r="P106" s="72"/>
    </row>
    <row r="107" spans="2:16" ht="48.6" customHeight="1" x14ac:dyDescent="0.15">
      <c r="B107" s="378" t="s">
        <v>23</v>
      </c>
      <c r="C107" s="378"/>
      <c r="D107" s="378"/>
      <c r="E107" s="378"/>
      <c r="F107" s="378"/>
      <c r="G107" s="301" t="s">
        <v>96</v>
      </c>
      <c r="H107" s="302"/>
      <c r="I107" s="302"/>
      <c r="J107" s="302"/>
      <c r="K107" s="302"/>
      <c r="L107" s="302"/>
      <c r="M107" s="302"/>
      <c r="N107" s="302"/>
      <c r="O107" s="303"/>
      <c r="P107" s="72"/>
    </row>
    <row r="108" spans="2:16" ht="48.6" customHeight="1" x14ac:dyDescent="0.15">
      <c r="B108" s="378" t="s">
        <v>24</v>
      </c>
      <c r="C108" s="378"/>
      <c r="D108" s="378"/>
      <c r="E108" s="378"/>
      <c r="F108" s="378"/>
      <c r="G108" s="301" t="s">
        <v>96</v>
      </c>
      <c r="H108" s="302"/>
      <c r="I108" s="302"/>
      <c r="J108" s="302"/>
      <c r="K108" s="302"/>
      <c r="L108" s="302"/>
      <c r="M108" s="302"/>
      <c r="N108" s="302"/>
      <c r="O108" s="303"/>
      <c r="P108" s="72"/>
    </row>
    <row r="109" spans="2:16" ht="64.150000000000006" customHeight="1" x14ac:dyDescent="0.15">
      <c r="B109" s="378" t="s">
        <v>60</v>
      </c>
      <c r="C109" s="378"/>
      <c r="D109" s="378"/>
      <c r="E109" s="378"/>
      <c r="F109" s="378"/>
      <c r="G109" s="301" t="s">
        <v>81</v>
      </c>
      <c r="H109" s="302"/>
      <c r="I109" s="302"/>
      <c r="J109" s="302"/>
      <c r="K109" s="302"/>
      <c r="L109" s="302"/>
      <c r="M109" s="302"/>
      <c r="N109" s="302"/>
      <c r="O109" s="303"/>
      <c r="P109" s="72"/>
    </row>
    <row r="110" spans="2:16" ht="16.149999999999999" customHeight="1" x14ac:dyDescent="0.15">
      <c r="B110" s="4"/>
      <c r="C110" s="4"/>
      <c r="D110" s="4"/>
      <c r="E110" s="4"/>
      <c r="F110" s="4"/>
      <c r="G110" s="4"/>
      <c r="H110" s="4"/>
      <c r="I110" s="4"/>
      <c r="J110" s="4"/>
      <c r="K110" s="4"/>
      <c r="L110" s="4"/>
      <c r="M110" s="4"/>
      <c r="N110" s="4"/>
      <c r="O110" s="62"/>
      <c r="P110" s="62"/>
    </row>
    <row r="111" spans="2:16" ht="30" customHeight="1" x14ac:dyDescent="0.15">
      <c r="B111" s="93" t="s">
        <v>36</v>
      </c>
      <c r="C111" s="94" t="s">
        <v>17</v>
      </c>
      <c r="D111" s="85"/>
      <c r="E111" s="57"/>
      <c r="F111" s="57"/>
      <c r="G111" s="57"/>
      <c r="H111" s="4"/>
      <c r="I111" s="4"/>
      <c r="J111" s="4"/>
      <c r="K111" s="4"/>
      <c r="L111" s="4"/>
      <c r="M111" s="4"/>
      <c r="N111" s="4"/>
      <c r="O111" s="62"/>
      <c r="P111" s="62"/>
    </row>
    <row r="112" spans="2:16" ht="4.9000000000000004" customHeight="1" x14ac:dyDescent="0.15">
      <c r="B112" s="54"/>
      <c r="C112" s="70"/>
      <c r="D112" s="85"/>
      <c r="E112" s="57"/>
      <c r="F112" s="57"/>
      <c r="G112" s="57"/>
      <c r="H112" s="4"/>
      <c r="I112" s="4"/>
      <c r="J112" s="4"/>
      <c r="K112" s="4"/>
      <c r="L112" s="4"/>
      <c r="M112" s="4"/>
      <c r="N112" s="4"/>
      <c r="O112" s="62"/>
      <c r="P112" s="62"/>
    </row>
    <row r="113" spans="2:16" ht="173.25" customHeight="1" x14ac:dyDescent="0.15">
      <c r="B113" s="376" t="s">
        <v>18</v>
      </c>
      <c r="C113" s="376"/>
      <c r="D113" s="376"/>
      <c r="E113" s="376"/>
      <c r="F113" s="301" t="s">
        <v>91</v>
      </c>
      <c r="G113" s="302"/>
      <c r="H113" s="302"/>
      <c r="I113" s="302"/>
      <c r="J113" s="302"/>
      <c r="K113" s="302"/>
      <c r="L113" s="302"/>
      <c r="M113" s="302"/>
      <c r="N113" s="302"/>
      <c r="O113" s="303"/>
      <c r="P113" s="95"/>
    </row>
  </sheetData>
  <mergeCells count="102">
    <mergeCell ref="B2:O2"/>
    <mergeCell ref="B103:F103"/>
    <mergeCell ref="G103:O103"/>
    <mergeCell ref="B113:E113"/>
    <mergeCell ref="F113:O113"/>
    <mergeCell ref="B104:F104"/>
    <mergeCell ref="G104:O104"/>
    <mergeCell ref="B105:F105"/>
    <mergeCell ref="G105:O105"/>
    <mergeCell ref="B107:F107"/>
    <mergeCell ref="G107:O107"/>
    <mergeCell ref="B108:F108"/>
    <mergeCell ref="G108:O108"/>
    <mergeCell ref="B109:F109"/>
    <mergeCell ref="G109:O109"/>
    <mergeCell ref="B106:F106"/>
    <mergeCell ref="G106:O106"/>
    <mergeCell ref="I18:K18"/>
    <mergeCell ref="L18:O18"/>
    <mergeCell ref="B5:P5"/>
    <mergeCell ref="B4:O4"/>
    <mergeCell ref="E18:H18"/>
    <mergeCell ref="F6:J6"/>
    <mergeCell ref="F8:J8"/>
    <mergeCell ref="C15:D15"/>
    <mergeCell ref="B18:D18"/>
    <mergeCell ref="B6:E6"/>
    <mergeCell ref="B8:E8"/>
    <mergeCell ref="B10:E10"/>
    <mergeCell ref="I12:J12"/>
    <mergeCell ref="B12:E12"/>
    <mergeCell ref="I19:K19"/>
    <mergeCell ref="E19:H19"/>
    <mergeCell ref="B28:D28"/>
    <mergeCell ref="B24:O24"/>
    <mergeCell ref="B30:D32"/>
    <mergeCell ref="E30:F30"/>
    <mergeCell ref="I30:K32"/>
    <mergeCell ref="L30:M30"/>
    <mergeCell ref="E31:F31"/>
    <mergeCell ref="L31:M31"/>
    <mergeCell ref="E32:F32"/>
    <mergeCell ref="L32:M32"/>
    <mergeCell ref="B27:D27"/>
    <mergeCell ref="E27:O27"/>
    <mergeCell ref="E28:O28"/>
    <mergeCell ref="B29:D29"/>
    <mergeCell ref="E29:O29"/>
    <mergeCell ref="E21:O21"/>
    <mergeCell ref="L19:O19"/>
    <mergeCell ref="B20:D20"/>
    <mergeCell ref="E20:O20"/>
    <mergeCell ref="B22:D22"/>
    <mergeCell ref="E22:O22"/>
    <mergeCell ref="B19:D19"/>
    <mergeCell ref="B21:D21"/>
    <mergeCell ref="B99:F99"/>
    <mergeCell ref="G99:O99"/>
    <mergeCell ref="G98:O98"/>
    <mergeCell ref="G97:O97"/>
    <mergeCell ref="B97:F97"/>
    <mergeCell ref="B56:O56"/>
    <mergeCell ref="B58:O58"/>
    <mergeCell ref="E42:O42"/>
    <mergeCell ref="I50:O50"/>
    <mergeCell ref="I51:O51"/>
    <mergeCell ref="B50:D51"/>
    <mergeCell ref="E47:H47"/>
    <mergeCell ref="E50:H50"/>
    <mergeCell ref="E51:H51"/>
    <mergeCell ref="B53:O53"/>
    <mergeCell ref="C84:O85"/>
    <mergeCell ref="B98:F98"/>
    <mergeCell ref="B38:D41"/>
    <mergeCell ref="E38:J38"/>
    <mergeCell ref="E39:J39"/>
    <mergeCell ref="E40:J40"/>
    <mergeCell ref="E41:J41"/>
    <mergeCell ref="K38:O41"/>
    <mergeCell ref="B91:F91"/>
    <mergeCell ref="B62:O62"/>
    <mergeCell ref="B68:P68"/>
    <mergeCell ref="B75:O75"/>
    <mergeCell ref="B79:O79"/>
    <mergeCell ref="G92:O92"/>
    <mergeCell ref="G91:O91"/>
    <mergeCell ref="G90:O90"/>
    <mergeCell ref="B90:F90"/>
    <mergeCell ref="B71:O71"/>
    <mergeCell ref="B93:F93"/>
    <mergeCell ref="B92:F92"/>
    <mergeCell ref="G93:O93"/>
    <mergeCell ref="B66:O66"/>
    <mergeCell ref="B34:O34"/>
    <mergeCell ref="E49:H49"/>
    <mergeCell ref="I48:O48"/>
    <mergeCell ref="I49:O49"/>
    <mergeCell ref="E48:H48"/>
    <mergeCell ref="I47:O47"/>
    <mergeCell ref="B47:D49"/>
    <mergeCell ref="B80:O80"/>
    <mergeCell ref="B42:D42"/>
  </mergeCells>
  <phoneticPr fontId="1"/>
  <printOptions horizontalCentered="1"/>
  <pageMargins left="0.25" right="0.25" top="0.75" bottom="0.75" header="0.3" footer="0.3"/>
  <pageSetup paperSize="9" scale="65" fitToHeight="0" orientation="portrait" r:id="rId1"/>
  <rowBreaks count="3" manualBreakCount="3">
    <brk id="35" max="15" man="1"/>
    <brk id="63" max="15" man="1"/>
    <brk id="81" max="1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72"/>
  <sheetViews>
    <sheetView showZeros="0" view="pageBreakPreview" zoomScale="85" zoomScaleNormal="70" zoomScaleSheetLayoutView="85" zoomScalePageLayoutView="55" workbookViewId="0">
      <selection activeCell="E25" sqref="E25:J25"/>
    </sheetView>
  </sheetViews>
  <sheetFormatPr defaultRowHeight="13.5" x14ac:dyDescent="0.15"/>
  <cols>
    <col min="1" max="2" width="3.375" style="103" customWidth="1"/>
    <col min="3" max="3" width="5.125" style="101" customWidth="1"/>
    <col min="4" max="4" width="2.125" style="101" customWidth="1"/>
    <col min="5" max="5" width="5.875" style="101" customWidth="1"/>
    <col min="6" max="6" width="6.375" style="101" customWidth="1"/>
    <col min="7" max="7" width="6.875" style="101" customWidth="1"/>
    <col min="8" max="9" width="8.875" style="101" customWidth="1"/>
    <col min="10" max="10" width="4" style="102" customWidth="1"/>
    <col min="11" max="17" width="11.875" style="101" bestFit="1" customWidth="1"/>
    <col min="18" max="23" width="11.125" style="101" customWidth="1"/>
    <col min="24" max="16384" width="9" style="101"/>
  </cols>
  <sheetData>
    <row r="1" spans="1:23" x14ac:dyDescent="0.15">
      <c r="K1" s="103"/>
      <c r="L1" s="103"/>
      <c r="M1" s="103"/>
      <c r="N1" s="161"/>
      <c r="O1" s="161"/>
      <c r="P1" s="161"/>
      <c r="Q1" s="161"/>
      <c r="W1" s="102" t="s">
        <v>233</v>
      </c>
    </row>
    <row r="2" spans="1:23" s="220" customFormat="1" x14ac:dyDescent="0.15">
      <c r="A2" s="226"/>
      <c r="B2" s="225"/>
      <c r="C2" s="132"/>
      <c r="D2" s="132"/>
      <c r="E2" s="132"/>
      <c r="F2" s="132"/>
      <c r="G2" s="132"/>
      <c r="H2" s="132"/>
      <c r="I2" s="131" t="s">
        <v>232</v>
      </c>
      <c r="J2" s="224"/>
      <c r="K2" s="129" t="s">
        <v>123</v>
      </c>
      <c r="L2" s="129" t="s">
        <v>122</v>
      </c>
      <c r="M2" s="129" t="s">
        <v>121</v>
      </c>
      <c r="N2" s="399" t="s">
        <v>120</v>
      </c>
      <c r="O2" s="399" t="s">
        <v>119</v>
      </c>
      <c r="P2" s="399" t="s">
        <v>118</v>
      </c>
      <c r="Q2" s="399" t="s">
        <v>117</v>
      </c>
      <c r="R2" s="399" t="s">
        <v>116</v>
      </c>
      <c r="S2" s="399" t="s">
        <v>115</v>
      </c>
      <c r="T2" s="399" t="s">
        <v>114</v>
      </c>
      <c r="U2" s="399" t="s">
        <v>113</v>
      </c>
      <c r="V2" s="399" t="s">
        <v>112</v>
      </c>
      <c r="W2" s="399" t="s">
        <v>111</v>
      </c>
    </row>
    <row r="3" spans="1:23" s="220" customFormat="1" ht="30" customHeight="1" x14ac:dyDescent="0.15">
      <c r="A3" s="223"/>
      <c r="B3" s="222"/>
      <c r="C3" s="127" t="s">
        <v>110</v>
      </c>
      <c r="D3" s="127"/>
      <c r="E3" s="127" t="s">
        <v>109</v>
      </c>
      <c r="F3" s="127"/>
      <c r="G3" s="127"/>
      <c r="H3" s="127"/>
      <c r="I3" s="127"/>
      <c r="J3" s="221"/>
      <c r="K3" s="125" t="s">
        <v>108</v>
      </c>
      <c r="L3" s="125" t="s">
        <v>108</v>
      </c>
      <c r="M3" s="125" t="s">
        <v>107</v>
      </c>
      <c r="N3" s="400"/>
      <c r="O3" s="400"/>
      <c r="P3" s="400"/>
      <c r="Q3" s="400"/>
      <c r="R3" s="400"/>
      <c r="S3" s="400"/>
      <c r="T3" s="400"/>
      <c r="U3" s="400"/>
      <c r="V3" s="400"/>
      <c r="W3" s="400"/>
    </row>
    <row r="4" spans="1:23" s="220" customFormat="1" ht="15.75" customHeight="1" x14ac:dyDescent="0.15">
      <c r="A4" s="405" t="s">
        <v>231</v>
      </c>
      <c r="B4" s="410" t="s">
        <v>230</v>
      </c>
      <c r="C4" s="201">
        <v>1</v>
      </c>
      <c r="D4" s="436" t="s">
        <v>229</v>
      </c>
      <c r="E4" s="434"/>
      <c r="F4" s="434"/>
      <c r="G4" s="434"/>
      <c r="H4" s="434"/>
      <c r="I4" s="434"/>
      <c r="J4" s="174" t="s">
        <v>228</v>
      </c>
      <c r="K4" s="122">
        <v>3408495</v>
      </c>
      <c r="L4" s="122">
        <v>3712774</v>
      </c>
      <c r="M4" s="122">
        <f>M5+M9</f>
        <v>3513639</v>
      </c>
      <c r="N4" s="121">
        <v>3539259</v>
      </c>
      <c r="O4" s="121">
        <v>3498945</v>
      </c>
      <c r="P4" s="121">
        <v>3448701</v>
      </c>
      <c r="Q4" s="121">
        <v>3312955</v>
      </c>
      <c r="R4" s="121">
        <v>3558203</v>
      </c>
      <c r="S4" s="121">
        <v>3570708</v>
      </c>
      <c r="T4" s="121">
        <v>3569785</v>
      </c>
      <c r="U4" s="121">
        <v>3559449</v>
      </c>
      <c r="V4" s="121">
        <v>3565879</v>
      </c>
      <c r="W4" s="121">
        <v>3541890</v>
      </c>
    </row>
    <row r="5" spans="1:23" s="161" customFormat="1" ht="15.75" customHeight="1" x14ac:dyDescent="0.15">
      <c r="A5" s="406"/>
      <c r="B5" s="410"/>
      <c r="C5" s="213" t="s">
        <v>191</v>
      </c>
      <c r="D5" s="212"/>
      <c r="E5" s="421" t="s">
        <v>227</v>
      </c>
      <c r="F5" s="421"/>
      <c r="G5" s="421"/>
      <c r="H5" s="421"/>
      <c r="I5" s="385"/>
      <c r="J5" s="174" t="s">
        <v>226</v>
      </c>
      <c r="K5" s="122">
        <v>1459468</v>
      </c>
      <c r="L5" s="122">
        <v>1500260</v>
      </c>
      <c r="M5" s="122">
        <f>M6+M7+M8</f>
        <v>1487152</v>
      </c>
      <c r="N5" s="121">
        <v>1513334</v>
      </c>
      <c r="O5" s="121">
        <v>1535673</v>
      </c>
      <c r="P5" s="121">
        <v>1558505</v>
      </c>
      <c r="Q5" s="121">
        <v>1577872</v>
      </c>
      <c r="R5" s="121">
        <v>1654945</v>
      </c>
      <c r="S5" s="121">
        <v>1675453</v>
      </c>
      <c r="T5" s="121">
        <v>1716597</v>
      </c>
      <c r="U5" s="121">
        <v>1740227</v>
      </c>
      <c r="V5" s="121">
        <v>1759921</v>
      </c>
      <c r="W5" s="121">
        <v>1798311</v>
      </c>
    </row>
    <row r="6" spans="1:23" s="161" customFormat="1" ht="15.75" customHeight="1" x14ac:dyDescent="0.15">
      <c r="A6" s="406"/>
      <c r="B6" s="410"/>
      <c r="C6" s="219"/>
      <c r="D6" s="218"/>
      <c r="E6" s="204" t="s">
        <v>212</v>
      </c>
      <c r="F6" s="421" t="s">
        <v>225</v>
      </c>
      <c r="G6" s="421"/>
      <c r="H6" s="421"/>
      <c r="I6" s="421"/>
      <c r="J6" s="422"/>
      <c r="K6" s="110">
        <v>1437584</v>
      </c>
      <c r="L6" s="110">
        <v>1480432</v>
      </c>
      <c r="M6" s="110">
        <v>1460692</v>
      </c>
      <c r="N6" s="115">
        <v>1487967</v>
      </c>
      <c r="O6" s="115">
        <v>1508820</v>
      </c>
      <c r="P6" s="115">
        <v>1530014</v>
      </c>
      <c r="Q6" s="115">
        <v>1551507</v>
      </c>
      <c r="R6" s="115">
        <v>1629830</v>
      </c>
      <c r="S6" s="115">
        <v>1647378</v>
      </c>
      <c r="T6" s="115">
        <v>1686902</v>
      </c>
      <c r="U6" s="115">
        <v>1709042</v>
      </c>
      <c r="V6" s="115">
        <v>1727246</v>
      </c>
      <c r="W6" s="115">
        <v>1764146</v>
      </c>
    </row>
    <row r="7" spans="1:23" s="161" customFormat="1" ht="15.75" customHeight="1" x14ac:dyDescent="0.15">
      <c r="A7" s="406"/>
      <c r="B7" s="410"/>
      <c r="C7" s="219"/>
      <c r="D7" s="218"/>
      <c r="E7" s="204" t="s">
        <v>209</v>
      </c>
      <c r="F7" s="421" t="s">
        <v>224</v>
      </c>
      <c r="G7" s="421"/>
      <c r="H7" s="421"/>
      <c r="I7" s="385"/>
      <c r="J7" s="174" t="s">
        <v>223</v>
      </c>
      <c r="K7" s="110">
        <v>3338</v>
      </c>
      <c r="L7" s="110">
        <v>872</v>
      </c>
      <c r="M7" s="110"/>
      <c r="N7" s="115"/>
      <c r="O7" s="115"/>
      <c r="P7" s="115"/>
      <c r="Q7" s="115"/>
      <c r="R7" s="115"/>
      <c r="S7" s="115"/>
      <c r="T7" s="115"/>
      <c r="U7" s="115"/>
      <c r="V7" s="115"/>
      <c r="W7" s="115"/>
    </row>
    <row r="8" spans="1:23" s="161" customFormat="1" ht="15.75" customHeight="1" x14ac:dyDescent="0.15">
      <c r="A8" s="406"/>
      <c r="B8" s="410"/>
      <c r="C8" s="219"/>
      <c r="D8" s="218"/>
      <c r="E8" s="204" t="s">
        <v>222</v>
      </c>
      <c r="F8" s="421" t="s">
        <v>180</v>
      </c>
      <c r="G8" s="421"/>
      <c r="H8" s="421"/>
      <c r="I8" s="421"/>
      <c r="J8" s="422"/>
      <c r="K8" s="110">
        <v>18546</v>
      </c>
      <c r="L8" s="110">
        <v>18956</v>
      </c>
      <c r="M8" s="110">
        <v>26460</v>
      </c>
      <c r="N8" s="115">
        <v>25367</v>
      </c>
      <c r="O8" s="115">
        <v>26853</v>
      </c>
      <c r="P8" s="115">
        <v>28491</v>
      </c>
      <c r="Q8" s="115">
        <v>26365</v>
      </c>
      <c r="R8" s="115">
        <v>25115</v>
      </c>
      <c r="S8" s="115">
        <v>28075</v>
      </c>
      <c r="T8" s="115">
        <v>29695</v>
      </c>
      <c r="U8" s="115">
        <v>31185</v>
      </c>
      <c r="V8" s="115">
        <v>32675</v>
      </c>
      <c r="W8" s="115">
        <v>34165</v>
      </c>
    </row>
    <row r="9" spans="1:23" s="161" customFormat="1" ht="15.75" customHeight="1" x14ac:dyDescent="0.15">
      <c r="A9" s="406"/>
      <c r="B9" s="410"/>
      <c r="C9" s="213" t="s">
        <v>188</v>
      </c>
      <c r="D9" s="212"/>
      <c r="E9" s="421" t="s">
        <v>221</v>
      </c>
      <c r="F9" s="421"/>
      <c r="G9" s="421"/>
      <c r="H9" s="421"/>
      <c r="I9" s="421"/>
      <c r="J9" s="422"/>
      <c r="K9" s="122">
        <v>1949027</v>
      </c>
      <c r="L9" s="122">
        <v>2212514</v>
      </c>
      <c r="M9" s="122">
        <f>M10+M11</f>
        <v>2026487</v>
      </c>
      <c r="N9" s="202">
        <v>2025925</v>
      </c>
      <c r="O9" s="202">
        <v>1963272</v>
      </c>
      <c r="P9" s="202">
        <v>1890196</v>
      </c>
      <c r="Q9" s="202">
        <v>1735083</v>
      </c>
      <c r="R9" s="202">
        <v>1903258</v>
      </c>
      <c r="S9" s="202">
        <v>1895255</v>
      </c>
      <c r="T9" s="202">
        <v>1853188</v>
      </c>
      <c r="U9" s="202">
        <v>1819222</v>
      </c>
      <c r="V9" s="202">
        <v>1805958</v>
      </c>
      <c r="W9" s="202">
        <v>1743579</v>
      </c>
    </row>
    <row r="10" spans="1:23" s="161" customFormat="1" ht="15.75" customHeight="1" x14ac:dyDescent="0.15">
      <c r="A10" s="406"/>
      <c r="B10" s="410"/>
      <c r="C10" s="211"/>
      <c r="D10" s="210"/>
      <c r="E10" s="209" t="s">
        <v>212</v>
      </c>
      <c r="F10" s="427" t="s">
        <v>220</v>
      </c>
      <c r="G10" s="427"/>
      <c r="H10" s="427"/>
      <c r="I10" s="427"/>
      <c r="J10" s="428"/>
      <c r="K10" s="110">
        <v>1939648</v>
      </c>
      <c r="L10" s="110">
        <v>2000383</v>
      </c>
      <c r="M10" s="110">
        <v>2023633</v>
      </c>
      <c r="N10" s="115">
        <v>1988172</v>
      </c>
      <c r="O10" s="115">
        <v>1927691</v>
      </c>
      <c r="P10" s="115">
        <v>1865212</v>
      </c>
      <c r="Q10" s="115">
        <v>1711534</v>
      </c>
      <c r="R10" s="115">
        <v>1903258</v>
      </c>
      <c r="S10" s="115">
        <v>1895255</v>
      </c>
      <c r="T10" s="115">
        <v>1853188</v>
      </c>
      <c r="U10" s="115">
        <v>1819222</v>
      </c>
      <c r="V10" s="115">
        <v>1805958</v>
      </c>
      <c r="W10" s="115">
        <v>1743579</v>
      </c>
    </row>
    <row r="11" spans="1:23" s="161" customFormat="1" ht="15.75" customHeight="1" x14ac:dyDescent="0.15">
      <c r="A11" s="406"/>
      <c r="B11" s="410"/>
      <c r="C11" s="206"/>
      <c r="D11" s="205"/>
      <c r="E11" s="204" t="s">
        <v>209</v>
      </c>
      <c r="F11" s="421" t="s">
        <v>180</v>
      </c>
      <c r="G11" s="421"/>
      <c r="H11" s="421"/>
      <c r="I11" s="421"/>
      <c r="J11" s="422"/>
      <c r="K11" s="110">
        <v>9379</v>
      </c>
      <c r="L11" s="110">
        <v>212131</v>
      </c>
      <c r="M11" s="110">
        <v>2854</v>
      </c>
      <c r="N11" s="115">
        <v>37753</v>
      </c>
      <c r="O11" s="115">
        <v>35581</v>
      </c>
      <c r="P11" s="115">
        <v>24984</v>
      </c>
      <c r="Q11" s="115">
        <v>23549</v>
      </c>
      <c r="R11" s="115"/>
      <c r="S11" s="115"/>
      <c r="T11" s="115"/>
      <c r="U11" s="115"/>
      <c r="V11" s="115"/>
      <c r="W11" s="115"/>
    </row>
    <row r="12" spans="1:23" s="161" customFormat="1" ht="15.75" customHeight="1" x14ac:dyDescent="0.15">
      <c r="A12" s="406"/>
      <c r="B12" s="410" t="s">
        <v>219</v>
      </c>
      <c r="C12" s="199" t="s">
        <v>194</v>
      </c>
      <c r="D12" s="421" t="s">
        <v>218</v>
      </c>
      <c r="E12" s="421"/>
      <c r="F12" s="421"/>
      <c r="G12" s="421"/>
      <c r="H12" s="421"/>
      <c r="I12" s="421"/>
      <c r="J12" s="174" t="s">
        <v>217</v>
      </c>
      <c r="K12" s="122">
        <v>1685353</v>
      </c>
      <c r="L12" s="122">
        <v>1813583</v>
      </c>
      <c r="M12" s="122">
        <f>M13+M17</f>
        <v>1792105</v>
      </c>
      <c r="N12" s="202">
        <v>1792976</v>
      </c>
      <c r="O12" s="202">
        <v>1777817</v>
      </c>
      <c r="P12" s="202">
        <v>1760978</v>
      </c>
      <c r="Q12" s="202">
        <v>1743906</v>
      </c>
      <c r="R12" s="202">
        <v>1558884</v>
      </c>
      <c r="S12" s="202">
        <v>1523551</v>
      </c>
      <c r="T12" s="202">
        <v>1500191</v>
      </c>
      <c r="U12" s="202">
        <v>1474226</v>
      </c>
      <c r="V12" s="202">
        <v>1451550</v>
      </c>
      <c r="W12" s="202">
        <v>1441023</v>
      </c>
    </row>
    <row r="13" spans="1:23" s="161" customFormat="1" ht="15.75" customHeight="1" x14ac:dyDescent="0.15">
      <c r="A13" s="406"/>
      <c r="B13" s="410"/>
      <c r="C13" s="213" t="s">
        <v>191</v>
      </c>
      <c r="D13" s="212"/>
      <c r="E13" s="421" t="s">
        <v>216</v>
      </c>
      <c r="F13" s="421"/>
      <c r="G13" s="421"/>
      <c r="H13" s="421"/>
      <c r="I13" s="421"/>
      <c r="J13" s="422"/>
      <c r="K13" s="122">
        <v>706743</v>
      </c>
      <c r="L13" s="122">
        <v>874379</v>
      </c>
      <c r="M13" s="122">
        <f>M14+M16</f>
        <v>867017</v>
      </c>
      <c r="N13" s="202">
        <v>875664</v>
      </c>
      <c r="O13" s="202">
        <v>884909</v>
      </c>
      <c r="P13" s="202">
        <v>894305</v>
      </c>
      <c r="Q13" s="202">
        <v>903833</v>
      </c>
      <c r="R13" s="202">
        <v>895210</v>
      </c>
      <c r="S13" s="202">
        <v>902901</v>
      </c>
      <c r="T13" s="202">
        <v>920223</v>
      </c>
      <c r="U13" s="202">
        <v>929926</v>
      </c>
      <c r="V13" s="202">
        <v>937905</v>
      </c>
      <c r="W13" s="202">
        <v>955077</v>
      </c>
    </row>
    <row r="14" spans="1:23" s="161" customFormat="1" ht="15.75" customHeight="1" x14ac:dyDescent="0.15">
      <c r="A14" s="406"/>
      <c r="B14" s="410"/>
      <c r="C14" s="211"/>
      <c r="D14" s="210"/>
      <c r="E14" s="209" t="s">
        <v>212</v>
      </c>
      <c r="F14" s="427" t="s">
        <v>215</v>
      </c>
      <c r="G14" s="421"/>
      <c r="H14" s="421"/>
      <c r="I14" s="421"/>
      <c r="J14" s="422"/>
      <c r="K14" s="110">
        <v>76662</v>
      </c>
      <c r="L14" s="110">
        <v>72311</v>
      </c>
      <c r="M14" s="110">
        <v>63926</v>
      </c>
      <c r="N14" s="115">
        <v>80000</v>
      </c>
      <c r="O14" s="115">
        <v>80000</v>
      </c>
      <c r="P14" s="115">
        <v>80000</v>
      </c>
      <c r="Q14" s="115">
        <v>80000</v>
      </c>
      <c r="R14" s="115">
        <v>60000</v>
      </c>
      <c r="S14" s="115">
        <v>60000</v>
      </c>
      <c r="T14" s="115">
        <v>60000</v>
      </c>
      <c r="U14" s="115">
        <v>60000</v>
      </c>
      <c r="V14" s="115">
        <v>60000</v>
      </c>
      <c r="W14" s="115">
        <v>60000</v>
      </c>
    </row>
    <row r="15" spans="1:23" s="161" customFormat="1" ht="15.75" customHeight="1" x14ac:dyDescent="0.15">
      <c r="A15" s="406"/>
      <c r="B15" s="410"/>
      <c r="C15" s="217"/>
      <c r="D15" s="216"/>
      <c r="E15" s="215"/>
      <c r="F15" s="214"/>
      <c r="G15" s="431" t="s">
        <v>214</v>
      </c>
      <c r="H15" s="385"/>
      <c r="I15" s="385"/>
      <c r="J15" s="391"/>
      <c r="K15" s="110"/>
      <c r="L15" s="110"/>
      <c r="M15" s="110"/>
      <c r="N15" s="115"/>
      <c r="O15" s="115"/>
      <c r="P15" s="115"/>
      <c r="Q15" s="115"/>
      <c r="R15" s="115"/>
      <c r="S15" s="115"/>
      <c r="T15" s="115"/>
      <c r="U15" s="115"/>
      <c r="V15" s="115"/>
      <c r="W15" s="115"/>
    </row>
    <row r="16" spans="1:23" s="161" customFormat="1" ht="15.75" customHeight="1" x14ac:dyDescent="0.15">
      <c r="A16" s="406"/>
      <c r="B16" s="410"/>
      <c r="C16" s="206"/>
      <c r="D16" s="205"/>
      <c r="E16" s="204" t="s">
        <v>209</v>
      </c>
      <c r="F16" s="421" t="s">
        <v>180</v>
      </c>
      <c r="G16" s="421"/>
      <c r="H16" s="385"/>
      <c r="I16" s="385"/>
      <c r="J16" s="391"/>
      <c r="K16" s="110">
        <v>630081</v>
      </c>
      <c r="L16" s="110">
        <v>802068</v>
      </c>
      <c r="M16" s="115">
        <v>803091</v>
      </c>
      <c r="N16" s="115">
        <v>795664</v>
      </c>
      <c r="O16" s="115">
        <v>804909</v>
      </c>
      <c r="P16" s="115">
        <v>814305</v>
      </c>
      <c r="Q16" s="115">
        <v>823833</v>
      </c>
      <c r="R16" s="115">
        <v>835210</v>
      </c>
      <c r="S16" s="115">
        <v>842901</v>
      </c>
      <c r="T16" s="115">
        <v>860223</v>
      </c>
      <c r="U16" s="115">
        <v>869926</v>
      </c>
      <c r="V16" s="115">
        <v>877905</v>
      </c>
      <c r="W16" s="115">
        <v>895077</v>
      </c>
    </row>
    <row r="17" spans="1:23" s="161" customFormat="1" ht="15.75" customHeight="1" x14ac:dyDescent="0.15">
      <c r="A17" s="406"/>
      <c r="B17" s="410"/>
      <c r="C17" s="213" t="s">
        <v>188</v>
      </c>
      <c r="D17" s="212"/>
      <c r="E17" s="421" t="s">
        <v>213</v>
      </c>
      <c r="F17" s="421"/>
      <c r="G17" s="421"/>
      <c r="H17" s="421"/>
      <c r="I17" s="421"/>
      <c r="J17" s="422"/>
      <c r="K17" s="122">
        <v>978610</v>
      </c>
      <c r="L17" s="122">
        <v>939204</v>
      </c>
      <c r="M17" s="122">
        <f>M18+M20</f>
        <v>925088</v>
      </c>
      <c r="N17" s="202">
        <v>917312</v>
      </c>
      <c r="O17" s="202">
        <v>892908</v>
      </c>
      <c r="P17" s="202">
        <v>866673</v>
      </c>
      <c r="Q17" s="202">
        <v>840073</v>
      </c>
      <c r="R17" s="202">
        <v>663674</v>
      </c>
      <c r="S17" s="202">
        <v>620650</v>
      </c>
      <c r="T17" s="202">
        <v>579968</v>
      </c>
      <c r="U17" s="202">
        <v>544300</v>
      </c>
      <c r="V17" s="202">
        <v>513645</v>
      </c>
      <c r="W17" s="202">
        <v>485946</v>
      </c>
    </row>
    <row r="18" spans="1:23" s="161" customFormat="1" ht="15.75" customHeight="1" x14ac:dyDescent="0.15">
      <c r="A18" s="406"/>
      <c r="B18" s="410"/>
      <c r="C18" s="211"/>
      <c r="D18" s="210"/>
      <c r="E18" s="209" t="s">
        <v>212</v>
      </c>
      <c r="F18" s="427" t="s">
        <v>211</v>
      </c>
      <c r="G18" s="421"/>
      <c r="H18" s="421"/>
      <c r="I18" s="421"/>
      <c r="J18" s="422"/>
      <c r="K18" s="110">
        <v>930660</v>
      </c>
      <c r="L18" s="110">
        <v>874342</v>
      </c>
      <c r="M18" s="110">
        <v>839179</v>
      </c>
      <c r="N18" s="115">
        <v>832312</v>
      </c>
      <c r="O18" s="115">
        <v>807908</v>
      </c>
      <c r="P18" s="115">
        <v>781673</v>
      </c>
      <c r="Q18" s="115">
        <v>755073</v>
      </c>
      <c r="R18" s="115">
        <v>578674</v>
      </c>
      <c r="S18" s="115">
        <v>535650</v>
      </c>
      <c r="T18" s="115">
        <v>494968</v>
      </c>
      <c r="U18" s="115">
        <v>459300</v>
      </c>
      <c r="V18" s="115">
        <v>428645</v>
      </c>
      <c r="W18" s="115">
        <v>400946</v>
      </c>
    </row>
    <row r="19" spans="1:23" s="161" customFormat="1" ht="15.75" customHeight="1" x14ac:dyDescent="0.15">
      <c r="A19" s="406"/>
      <c r="B19" s="410"/>
      <c r="C19" s="208"/>
      <c r="D19" s="193"/>
      <c r="E19" s="207"/>
      <c r="F19" s="192"/>
      <c r="G19" s="431" t="s">
        <v>210</v>
      </c>
      <c r="H19" s="434"/>
      <c r="I19" s="434"/>
      <c r="J19" s="435"/>
      <c r="K19" s="110">
        <v>43</v>
      </c>
      <c r="L19" s="110">
        <v>0</v>
      </c>
      <c r="M19" s="110">
        <v>7890</v>
      </c>
      <c r="N19" s="115">
        <v>8000</v>
      </c>
      <c r="O19" s="115">
        <v>8000</v>
      </c>
      <c r="P19" s="115">
        <v>8000</v>
      </c>
      <c r="Q19" s="115">
        <v>8000</v>
      </c>
      <c r="R19" s="115">
        <v>8000</v>
      </c>
      <c r="S19" s="115">
        <v>8000</v>
      </c>
      <c r="T19" s="115">
        <v>8000</v>
      </c>
      <c r="U19" s="115">
        <v>8000</v>
      </c>
      <c r="V19" s="115">
        <v>8000</v>
      </c>
      <c r="W19" s="115">
        <v>8000</v>
      </c>
    </row>
    <row r="20" spans="1:23" s="161" customFormat="1" ht="15.75" customHeight="1" x14ac:dyDescent="0.15">
      <c r="A20" s="406"/>
      <c r="B20" s="410"/>
      <c r="C20" s="206"/>
      <c r="D20" s="205"/>
      <c r="E20" s="204" t="s">
        <v>209</v>
      </c>
      <c r="F20" s="421" t="s">
        <v>180</v>
      </c>
      <c r="G20" s="421"/>
      <c r="H20" s="385"/>
      <c r="I20" s="385"/>
      <c r="J20" s="391"/>
      <c r="K20" s="110">
        <v>47950</v>
      </c>
      <c r="L20" s="110">
        <v>64862</v>
      </c>
      <c r="M20" s="110">
        <v>85909</v>
      </c>
      <c r="N20" s="115">
        <v>85000</v>
      </c>
      <c r="O20" s="115">
        <v>85000</v>
      </c>
      <c r="P20" s="115">
        <v>85000</v>
      </c>
      <c r="Q20" s="115">
        <v>85000</v>
      </c>
      <c r="R20" s="115">
        <v>85000</v>
      </c>
      <c r="S20" s="115">
        <v>85000</v>
      </c>
      <c r="T20" s="115">
        <v>85000</v>
      </c>
      <c r="U20" s="115">
        <v>85000</v>
      </c>
      <c r="V20" s="115">
        <v>85000</v>
      </c>
      <c r="W20" s="115">
        <v>85000</v>
      </c>
    </row>
    <row r="21" spans="1:23" s="161" customFormat="1" ht="15.75" customHeight="1" x14ac:dyDescent="0.15">
      <c r="A21" s="407"/>
      <c r="B21" s="203"/>
      <c r="C21" s="187" t="s">
        <v>179</v>
      </c>
      <c r="D21" s="186"/>
      <c r="E21" s="421" t="s">
        <v>178</v>
      </c>
      <c r="F21" s="421"/>
      <c r="G21" s="180"/>
      <c r="H21" s="421" t="s">
        <v>208</v>
      </c>
      <c r="I21" s="421"/>
      <c r="J21" s="174" t="s">
        <v>207</v>
      </c>
      <c r="K21" s="122">
        <v>1723142</v>
      </c>
      <c r="L21" s="122">
        <v>1899191</v>
      </c>
      <c r="M21" s="122">
        <f>M4-M12</f>
        <v>1721534</v>
      </c>
      <c r="N21" s="202">
        <v>1746283</v>
      </c>
      <c r="O21" s="202">
        <v>1721128</v>
      </c>
      <c r="P21" s="202">
        <v>1687723</v>
      </c>
      <c r="Q21" s="202">
        <v>1569049</v>
      </c>
      <c r="R21" s="202">
        <v>1999319</v>
      </c>
      <c r="S21" s="202">
        <v>2047157</v>
      </c>
      <c r="T21" s="202">
        <v>2069594</v>
      </c>
      <c r="U21" s="202">
        <v>2085223</v>
      </c>
      <c r="V21" s="202">
        <v>2114329</v>
      </c>
      <c r="W21" s="202">
        <v>2100867</v>
      </c>
    </row>
    <row r="22" spans="1:23" s="161" customFormat="1" ht="15.75" customHeight="1" x14ac:dyDescent="0.15">
      <c r="A22" s="405" t="s">
        <v>206</v>
      </c>
      <c r="B22" s="410" t="s">
        <v>205</v>
      </c>
      <c r="C22" s="201">
        <v>1</v>
      </c>
      <c r="D22" s="198"/>
      <c r="E22" s="421" t="s">
        <v>205</v>
      </c>
      <c r="F22" s="385"/>
      <c r="G22" s="385"/>
      <c r="H22" s="385"/>
      <c r="I22" s="385"/>
      <c r="J22" s="191" t="s">
        <v>204</v>
      </c>
      <c r="K22" s="197">
        <v>2800879</v>
      </c>
      <c r="L22" s="197">
        <v>2397373</v>
      </c>
      <c r="M22" s="197">
        <f>SUM(M23,M25:M30)</f>
        <v>3243468</v>
      </c>
      <c r="N22" s="196">
        <v>3047728</v>
      </c>
      <c r="O22" s="196">
        <v>3198520</v>
      </c>
      <c r="P22" s="196">
        <v>3025375</v>
      </c>
      <c r="Q22" s="196">
        <v>3147038</v>
      </c>
      <c r="R22" s="196">
        <v>2771342</v>
      </c>
      <c r="S22" s="196">
        <v>2767945</v>
      </c>
      <c r="T22" s="196">
        <v>2701212</v>
      </c>
      <c r="U22" s="196">
        <v>2579778</v>
      </c>
      <c r="V22" s="196">
        <v>2442542</v>
      </c>
      <c r="W22" s="196">
        <v>2163621</v>
      </c>
    </row>
    <row r="23" spans="1:23" s="161" customFormat="1" ht="15.75" customHeight="1" x14ac:dyDescent="0.15">
      <c r="A23" s="408"/>
      <c r="B23" s="410"/>
      <c r="C23" s="190" t="s">
        <v>191</v>
      </c>
      <c r="D23" s="189"/>
      <c r="E23" s="421" t="s">
        <v>203</v>
      </c>
      <c r="F23" s="385"/>
      <c r="G23" s="385"/>
      <c r="H23" s="385"/>
      <c r="I23" s="385"/>
      <c r="J23" s="391"/>
      <c r="K23" s="116">
        <v>1903400</v>
      </c>
      <c r="L23" s="116">
        <v>1737500</v>
      </c>
      <c r="M23" s="227">
        <v>2316200</v>
      </c>
      <c r="N23" s="169">
        <v>2179100</v>
      </c>
      <c r="O23" s="169">
        <v>2253300</v>
      </c>
      <c r="P23" s="169">
        <v>2192300</v>
      </c>
      <c r="Q23" s="169">
        <v>2199900</v>
      </c>
      <c r="R23" s="169">
        <v>1724600</v>
      </c>
      <c r="S23" s="169">
        <v>1713200</v>
      </c>
      <c r="T23" s="169">
        <v>1604400</v>
      </c>
      <c r="U23" s="169">
        <v>1454000</v>
      </c>
      <c r="V23" s="169">
        <v>1303500</v>
      </c>
      <c r="W23" s="169">
        <v>972200</v>
      </c>
    </row>
    <row r="24" spans="1:23" s="161" customFormat="1" ht="15.75" customHeight="1" x14ac:dyDescent="0.15">
      <c r="A24" s="408"/>
      <c r="B24" s="410"/>
      <c r="C24" s="195"/>
      <c r="D24" s="200"/>
      <c r="E24" s="431" t="s">
        <v>202</v>
      </c>
      <c r="F24" s="421"/>
      <c r="G24" s="421"/>
      <c r="H24" s="421"/>
      <c r="I24" s="421"/>
      <c r="J24" s="422"/>
      <c r="K24" s="116">
        <v>1000000</v>
      </c>
      <c r="L24" s="116">
        <v>1015300</v>
      </c>
      <c r="M24" s="227">
        <v>1178100</v>
      </c>
      <c r="N24" s="169">
        <v>1322700</v>
      </c>
      <c r="O24" s="169">
        <v>1333800</v>
      </c>
      <c r="P24" s="169">
        <v>1340800</v>
      </c>
      <c r="Q24" s="169">
        <v>1350000</v>
      </c>
      <c r="R24" s="169">
        <v>809300</v>
      </c>
      <c r="S24" s="169">
        <v>797900</v>
      </c>
      <c r="T24" s="169">
        <v>689100</v>
      </c>
      <c r="U24" s="169">
        <v>538700</v>
      </c>
      <c r="V24" s="169">
        <v>338200</v>
      </c>
      <c r="W24" s="169">
        <v>289700</v>
      </c>
    </row>
    <row r="25" spans="1:23" s="161" customFormat="1" ht="15.75" customHeight="1" x14ac:dyDescent="0.15">
      <c r="A25" s="408"/>
      <c r="B25" s="410"/>
      <c r="C25" s="190" t="s">
        <v>188</v>
      </c>
      <c r="D25" s="189"/>
      <c r="E25" s="421" t="s">
        <v>201</v>
      </c>
      <c r="F25" s="385"/>
      <c r="G25" s="385"/>
      <c r="H25" s="385"/>
      <c r="I25" s="385"/>
      <c r="J25" s="391"/>
      <c r="K25" s="116">
        <v>508388</v>
      </c>
      <c r="L25" s="116">
        <v>289466</v>
      </c>
      <c r="M25" s="227">
        <v>343523</v>
      </c>
      <c r="N25" s="169">
        <v>423628</v>
      </c>
      <c r="O25" s="169">
        <v>500220</v>
      </c>
      <c r="P25" s="169">
        <v>382075</v>
      </c>
      <c r="Q25" s="169">
        <v>494138</v>
      </c>
      <c r="R25" s="169">
        <v>596742</v>
      </c>
      <c r="S25" s="169">
        <v>604745</v>
      </c>
      <c r="T25" s="169">
        <v>646812</v>
      </c>
      <c r="U25" s="169">
        <v>680778</v>
      </c>
      <c r="V25" s="169">
        <v>694042</v>
      </c>
      <c r="W25" s="169">
        <v>756421</v>
      </c>
    </row>
    <row r="26" spans="1:23" s="161" customFormat="1" ht="15.75" customHeight="1" x14ac:dyDescent="0.15">
      <c r="A26" s="408"/>
      <c r="B26" s="410"/>
      <c r="C26" s="190" t="s">
        <v>185</v>
      </c>
      <c r="D26" s="189"/>
      <c r="E26" s="421" t="s">
        <v>200</v>
      </c>
      <c r="F26" s="385"/>
      <c r="G26" s="385"/>
      <c r="H26" s="385"/>
      <c r="I26" s="385"/>
      <c r="J26" s="391"/>
      <c r="K26" s="116"/>
      <c r="L26" s="116"/>
      <c r="M26" s="227"/>
      <c r="N26" s="169"/>
      <c r="O26" s="169"/>
      <c r="P26" s="169"/>
      <c r="Q26" s="169"/>
      <c r="R26" s="169"/>
      <c r="S26" s="169"/>
      <c r="T26" s="169"/>
      <c r="U26" s="169"/>
      <c r="V26" s="169"/>
      <c r="W26" s="169"/>
    </row>
    <row r="27" spans="1:23" s="161" customFormat="1" ht="15.75" customHeight="1" x14ac:dyDescent="0.15">
      <c r="A27" s="408"/>
      <c r="B27" s="410"/>
      <c r="C27" s="190" t="s">
        <v>183</v>
      </c>
      <c r="D27" s="189"/>
      <c r="E27" s="421" t="s">
        <v>199</v>
      </c>
      <c r="F27" s="385"/>
      <c r="G27" s="385"/>
      <c r="H27" s="385"/>
      <c r="I27" s="385"/>
      <c r="J27" s="391"/>
      <c r="K27" s="116"/>
      <c r="L27" s="116"/>
      <c r="M27" s="227"/>
      <c r="N27" s="169"/>
      <c r="O27" s="169"/>
      <c r="P27" s="169"/>
      <c r="Q27" s="169"/>
      <c r="R27" s="169"/>
      <c r="S27" s="169"/>
      <c r="T27" s="169"/>
      <c r="U27" s="169"/>
      <c r="V27" s="169"/>
      <c r="W27" s="169"/>
    </row>
    <row r="28" spans="1:23" s="161" customFormat="1" ht="15.75" customHeight="1" x14ac:dyDescent="0.15">
      <c r="A28" s="408"/>
      <c r="B28" s="410"/>
      <c r="C28" s="190" t="s">
        <v>181</v>
      </c>
      <c r="D28" s="189"/>
      <c r="E28" s="421" t="s">
        <v>198</v>
      </c>
      <c r="F28" s="385"/>
      <c r="G28" s="385"/>
      <c r="H28" s="385"/>
      <c r="I28" s="385"/>
      <c r="J28" s="391"/>
      <c r="K28" s="116">
        <v>343413</v>
      </c>
      <c r="L28" s="116">
        <v>327955</v>
      </c>
      <c r="M28" s="227">
        <v>554977</v>
      </c>
      <c r="N28" s="169">
        <v>405000</v>
      </c>
      <c r="O28" s="169">
        <v>405000</v>
      </c>
      <c r="P28" s="169">
        <v>411000</v>
      </c>
      <c r="Q28" s="169">
        <v>413000</v>
      </c>
      <c r="R28" s="169">
        <v>410000</v>
      </c>
      <c r="S28" s="169">
        <v>410000</v>
      </c>
      <c r="T28" s="169">
        <v>410000</v>
      </c>
      <c r="U28" s="169">
        <v>410000</v>
      </c>
      <c r="V28" s="169">
        <v>410000</v>
      </c>
      <c r="W28" s="169">
        <v>410000</v>
      </c>
    </row>
    <row r="29" spans="1:23" s="161" customFormat="1" ht="15.75" customHeight="1" x14ac:dyDescent="0.15">
      <c r="A29" s="408"/>
      <c r="B29" s="410"/>
      <c r="C29" s="190" t="s">
        <v>197</v>
      </c>
      <c r="D29" s="189"/>
      <c r="E29" s="421" t="s">
        <v>196</v>
      </c>
      <c r="F29" s="385"/>
      <c r="G29" s="385"/>
      <c r="H29" s="385"/>
      <c r="I29" s="385"/>
      <c r="J29" s="391"/>
      <c r="K29" s="116">
        <v>45678</v>
      </c>
      <c r="L29" s="116">
        <v>42452</v>
      </c>
      <c r="M29" s="227">
        <v>28768</v>
      </c>
      <c r="N29" s="169">
        <v>40000</v>
      </c>
      <c r="O29" s="169">
        <v>40000</v>
      </c>
      <c r="P29" s="169">
        <v>40000</v>
      </c>
      <c r="Q29" s="169">
        <v>40000</v>
      </c>
      <c r="R29" s="169">
        <v>40000</v>
      </c>
      <c r="S29" s="169">
        <v>40000</v>
      </c>
      <c r="T29" s="169">
        <v>40000</v>
      </c>
      <c r="U29" s="169">
        <v>35000</v>
      </c>
      <c r="V29" s="169">
        <v>35000</v>
      </c>
      <c r="W29" s="169">
        <v>25000</v>
      </c>
    </row>
    <row r="30" spans="1:23" s="161" customFormat="1" ht="15.75" customHeight="1" x14ac:dyDescent="0.15">
      <c r="A30" s="408"/>
      <c r="B30" s="410"/>
      <c r="C30" s="190" t="s">
        <v>195</v>
      </c>
      <c r="D30" s="189"/>
      <c r="E30" s="421" t="s">
        <v>180</v>
      </c>
      <c r="F30" s="385"/>
      <c r="G30" s="385"/>
      <c r="H30" s="385"/>
      <c r="I30" s="385"/>
      <c r="J30" s="391"/>
      <c r="K30" s="116"/>
      <c r="L30" s="116"/>
      <c r="M30" s="227"/>
      <c r="N30" s="169"/>
      <c r="O30" s="169"/>
      <c r="P30" s="169"/>
      <c r="Q30" s="169"/>
      <c r="R30" s="169"/>
      <c r="S30" s="169"/>
      <c r="T30" s="169"/>
      <c r="U30" s="169"/>
      <c r="V30" s="169"/>
      <c r="W30" s="169"/>
    </row>
    <row r="31" spans="1:23" s="161" customFormat="1" ht="15.75" customHeight="1" x14ac:dyDescent="0.15">
      <c r="A31" s="408"/>
      <c r="B31" s="410" t="s">
        <v>193</v>
      </c>
      <c r="C31" s="199" t="s">
        <v>194</v>
      </c>
      <c r="D31" s="198"/>
      <c r="E31" s="421" t="s">
        <v>193</v>
      </c>
      <c r="F31" s="385"/>
      <c r="G31" s="385"/>
      <c r="H31" s="385"/>
      <c r="I31" s="385"/>
      <c r="J31" s="191" t="s">
        <v>192</v>
      </c>
      <c r="K31" s="197">
        <v>4488275</v>
      </c>
      <c r="L31" s="197">
        <v>4288470</v>
      </c>
      <c r="M31" s="197">
        <f>M32+M34+M35+M36+M37</f>
        <v>5128622</v>
      </c>
      <c r="N31" s="196">
        <v>4794011</v>
      </c>
      <c r="O31" s="196">
        <v>4919648</v>
      </c>
      <c r="P31" s="196">
        <v>4713098</v>
      </c>
      <c r="Q31" s="196">
        <v>4716087</v>
      </c>
      <c r="R31" s="196">
        <v>4811353</v>
      </c>
      <c r="S31" s="196">
        <v>4854573</v>
      </c>
      <c r="T31" s="196">
        <v>4777765</v>
      </c>
      <c r="U31" s="196">
        <v>4651837</v>
      </c>
      <c r="V31" s="196">
        <v>4523022</v>
      </c>
      <c r="W31" s="196">
        <v>4209332</v>
      </c>
    </row>
    <row r="32" spans="1:23" s="161" customFormat="1" ht="15.75" customHeight="1" x14ac:dyDescent="0.15">
      <c r="A32" s="408"/>
      <c r="B32" s="410"/>
      <c r="C32" s="190" t="s">
        <v>191</v>
      </c>
      <c r="D32" s="189"/>
      <c r="E32" s="427" t="s">
        <v>190</v>
      </c>
      <c r="F32" s="392"/>
      <c r="G32" s="385"/>
      <c r="H32" s="385"/>
      <c r="I32" s="385"/>
      <c r="J32" s="391"/>
      <c r="K32" s="116">
        <v>1335913</v>
      </c>
      <c r="L32" s="116">
        <v>1106213</v>
      </c>
      <c r="M32" s="227">
        <v>1909505</v>
      </c>
      <c r="N32" s="169">
        <v>1489201</v>
      </c>
      <c r="O32" s="169">
        <v>1552342</v>
      </c>
      <c r="P32" s="169">
        <v>1491046</v>
      </c>
      <c r="Q32" s="169">
        <v>1491651</v>
      </c>
      <c r="R32" s="169">
        <v>1565806</v>
      </c>
      <c r="S32" s="169">
        <v>1565806</v>
      </c>
      <c r="T32" s="169">
        <v>1565806</v>
      </c>
      <c r="U32" s="169">
        <v>1565806</v>
      </c>
      <c r="V32" s="169">
        <v>1565806</v>
      </c>
      <c r="W32" s="169">
        <v>1330600</v>
      </c>
    </row>
    <row r="33" spans="1:23" s="161" customFormat="1" ht="15.75" customHeight="1" x14ac:dyDescent="0.15">
      <c r="A33" s="408"/>
      <c r="B33" s="410"/>
      <c r="C33" s="195"/>
      <c r="D33" s="194"/>
      <c r="E33" s="193"/>
      <c r="F33" s="192"/>
      <c r="G33" s="431" t="s">
        <v>189</v>
      </c>
      <c r="H33" s="434"/>
      <c r="I33" s="434"/>
      <c r="J33" s="435"/>
      <c r="K33" s="116">
        <v>66523</v>
      </c>
      <c r="L33" s="116">
        <v>86618</v>
      </c>
      <c r="M33" s="227">
        <v>92317</v>
      </c>
      <c r="N33" s="169">
        <v>80000</v>
      </c>
      <c r="O33" s="169">
        <v>80000</v>
      </c>
      <c r="P33" s="169">
        <v>80000</v>
      </c>
      <c r="Q33" s="169">
        <v>80000</v>
      </c>
      <c r="R33" s="169">
        <v>86000</v>
      </c>
      <c r="S33" s="169">
        <v>86000</v>
      </c>
      <c r="T33" s="169">
        <v>86000</v>
      </c>
      <c r="U33" s="169">
        <v>86000</v>
      </c>
      <c r="V33" s="169">
        <v>86000</v>
      </c>
      <c r="W33" s="169">
        <v>86000</v>
      </c>
    </row>
    <row r="34" spans="1:23" s="161" customFormat="1" ht="15.75" customHeight="1" x14ac:dyDescent="0.15">
      <c r="A34" s="408"/>
      <c r="B34" s="410"/>
      <c r="C34" s="190" t="s">
        <v>188</v>
      </c>
      <c r="D34" s="189"/>
      <c r="E34" s="421" t="s">
        <v>187</v>
      </c>
      <c r="F34" s="385"/>
      <c r="G34" s="385"/>
      <c r="H34" s="385"/>
      <c r="I34" s="385"/>
      <c r="J34" s="191" t="s">
        <v>186</v>
      </c>
      <c r="K34" s="116">
        <v>3152362</v>
      </c>
      <c r="L34" s="116">
        <v>3182257</v>
      </c>
      <c r="M34" s="227">
        <v>3218117</v>
      </c>
      <c r="N34" s="169">
        <v>3303810</v>
      </c>
      <c r="O34" s="169">
        <v>3366306</v>
      </c>
      <c r="P34" s="169">
        <v>3221052</v>
      </c>
      <c r="Q34" s="169">
        <v>3223436</v>
      </c>
      <c r="R34" s="169">
        <v>3244547</v>
      </c>
      <c r="S34" s="169">
        <v>3287767</v>
      </c>
      <c r="T34" s="169">
        <v>3210959</v>
      </c>
      <c r="U34" s="169">
        <v>3085031</v>
      </c>
      <c r="V34" s="169">
        <v>2956216</v>
      </c>
      <c r="W34" s="169">
        <v>2877732</v>
      </c>
    </row>
    <row r="35" spans="1:23" s="161" customFormat="1" ht="15.75" customHeight="1" x14ac:dyDescent="0.15">
      <c r="A35" s="408"/>
      <c r="B35" s="410"/>
      <c r="C35" s="190" t="s">
        <v>185</v>
      </c>
      <c r="D35" s="189"/>
      <c r="E35" s="421" t="s">
        <v>184</v>
      </c>
      <c r="F35" s="385"/>
      <c r="G35" s="385"/>
      <c r="H35" s="385"/>
      <c r="I35" s="385"/>
      <c r="J35" s="391"/>
      <c r="K35" s="116"/>
      <c r="L35" s="116"/>
      <c r="M35" s="227"/>
      <c r="N35" s="169"/>
      <c r="O35" s="169"/>
      <c r="P35" s="169"/>
      <c r="Q35" s="169"/>
      <c r="R35" s="169"/>
      <c r="S35" s="169"/>
      <c r="T35" s="169"/>
      <c r="U35" s="169"/>
      <c r="V35" s="169"/>
      <c r="W35" s="169"/>
    </row>
    <row r="36" spans="1:23" s="161" customFormat="1" ht="15.75" customHeight="1" x14ac:dyDescent="0.15">
      <c r="A36" s="408"/>
      <c r="B36" s="410"/>
      <c r="C36" s="190" t="s">
        <v>183</v>
      </c>
      <c r="D36" s="189"/>
      <c r="E36" s="421" t="s">
        <v>182</v>
      </c>
      <c r="F36" s="385"/>
      <c r="G36" s="385"/>
      <c r="H36" s="385"/>
      <c r="I36" s="385"/>
      <c r="J36" s="391"/>
      <c r="K36" s="116"/>
      <c r="L36" s="116"/>
      <c r="M36" s="227"/>
      <c r="N36" s="169"/>
      <c r="O36" s="169"/>
      <c r="P36" s="169"/>
      <c r="Q36" s="169"/>
      <c r="R36" s="169"/>
      <c r="S36" s="169"/>
      <c r="T36" s="169"/>
      <c r="U36" s="169"/>
      <c r="V36" s="169"/>
      <c r="W36" s="169"/>
    </row>
    <row r="37" spans="1:23" s="161" customFormat="1" ht="15.75" customHeight="1" x14ac:dyDescent="0.15">
      <c r="A37" s="408"/>
      <c r="B37" s="410"/>
      <c r="C37" s="190" t="s">
        <v>181</v>
      </c>
      <c r="D37" s="189"/>
      <c r="E37" s="421" t="s">
        <v>180</v>
      </c>
      <c r="F37" s="385"/>
      <c r="G37" s="385"/>
      <c r="H37" s="385"/>
      <c r="I37" s="385"/>
      <c r="J37" s="391"/>
      <c r="K37" s="116"/>
      <c r="L37" s="116"/>
      <c r="M37" s="227">
        <v>1000</v>
      </c>
      <c r="N37" s="169">
        <v>1000</v>
      </c>
      <c r="O37" s="169">
        <v>1000</v>
      </c>
      <c r="P37" s="169">
        <v>1000</v>
      </c>
      <c r="Q37" s="169">
        <v>1000</v>
      </c>
      <c r="R37" s="169">
        <v>1000</v>
      </c>
      <c r="S37" s="169">
        <v>1000</v>
      </c>
      <c r="T37" s="169">
        <v>1000</v>
      </c>
      <c r="U37" s="169">
        <v>1000</v>
      </c>
      <c r="V37" s="169">
        <v>1000</v>
      </c>
      <c r="W37" s="169">
        <v>1000</v>
      </c>
    </row>
    <row r="38" spans="1:23" s="161" customFormat="1" ht="15.75" customHeight="1" x14ac:dyDescent="0.15">
      <c r="A38" s="409"/>
      <c r="B38" s="188"/>
      <c r="C38" s="187" t="s">
        <v>179</v>
      </c>
      <c r="D38" s="186"/>
      <c r="E38" s="421" t="s">
        <v>178</v>
      </c>
      <c r="F38" s="421"/>
      <c r="G38" s="180"/>
      <c r="H38" s="421" t="s">
        <v>177</v>
      </c>
      <c r="I38" s="421"/>
      <c r="J38" s="174" t="s">
        <v>176</v>
      </c>
      <c r="K38" s="176">
        <v>-1687396</v>
      </c>
      <c r="L38" s="176">
        <v>-1891097</v>
      </c>
      <c r="M38" s="176">
        <f>M22-M31</f>
        <v>-1885154</v>
      </c>
      <c r="N38" s="121">
        <v>-1746283</v>
      </c>
      <c r="O38" s="121">
        <v>-1721128</v>
      </c>
      <c r="P38" s="121">
        <v>-1687723</v>
      </c>
      <c r="Q38" s="121">
        <v>-1569049</v>
      </c>
      <c r="R38" s="185">
        <v>-2040011</v>
      </c>
      <c r="S38" s="185">
        <v>-2086628</v>
      </c>
      <c r="T38" s="185">
        <v>-2076553</v>
      </c>
      <c r="U38" s="185">
        <v>-2072059</v>
      </c>
      <c r="V38" s="185">
        <v>-2080480</v>
      </c>
      <c r="W38" s="185">
        <v>-2045711</v>
      </c>
    </row>
    <row r="39" spans="1:23" s="161" customFormat="1" ht="15.75" customHeight="1" x14ac:dyDescent="0.15">
      <c r="A39" s="140"/>
      <c r="B39" s="139"/>
      <c r="C39" s="421" t="s">
        <v>175</v>
      </c>
      <c r="D39" s="421"/>
      <c r="E39" s="421"/>
      <c r="F39" s="421"/>
      <c r="G39" s="180"/>
      <c r="H39" s="421" t="s">
        <v>174</v>
      </c>
      <c r="I39" s="421"/>
      <c r="J39" s="174" t="s">
        <v>173</v>
      </c>
      <c r="K39" s="184">
        <v>35746</v>
      </c>
      <c r="L39" s="184">
        <v>8094</v>
      </c>
      <c r="M39" s="184">
        <f>M21+M38</f>
        <v>-163620</v>
      </c>
      <c r="N39" s="183">
        <v>0</v>
      </c>
      <c r="O39" s="183">
        <v>0</v>
      </c>
      <c r="P39" s="183">
        <v>0</v>
      </c>
      <c r="Q39" s="183">
        <v>0</v>
      </c>
      <c r="R39" s="182">
        <v>-40692</v>
      </c>
      <c r="S39" s="182">
        <v>-39471</v>
      </c>
      <c r="T39" s="182">
        <v>-6959</v>
      </c>
      <c r="U39" s="182">
        <v>13164</v>
      </c>
      <c r="V39" s="182">
        <v>33849</v>
      </c>
      <c r="W39" s="182">
        <v>55156</v>
      </c>
    </row>
    <row r="40" spans="1:23" s="161" customFormat="1" ht="15.75" customHeight="1" x14ac:dyDescent="0.15">
      <c r="A40" s="140"/>
      <c r="B40" s="139"/>
      <c r="C40" s="421" t="s">
        <v>172</v>
      </c>
      <c r="D40" s="421"/>
      <c r="E40" s="421"/>
      <c r="F40" s="421"/>
      <c r="G40" s="180"/>
      <c r="H40" s="180"/>
      <c r="I40" s="180"/>
      <c r="J40" s="174" t="s">
        <v>171</v>
      </c>
      <c r="K40" s="181"/>
      <c r="L40" s="181"/>
      <c r="M40" s="181"/>
      <c r="N40" s="169"/>
      <c r="O40" s="169"/>
      <c r="P40" s="169"/>
      <c r="Q40" s="169"/>
      <c r="R40" s="169"/>
      <c r="S40" s="169"/>
      <c r="T40" s="169"/>
      <c r="U40" s="169"/>
      <c r="V40" s="169"/>
      <c r="W40" s="169"/>
    </row>
    <row r="41" spans="1:23" s="161" customFormat="1" ht="15.75" customHeight="1" x14ac:dyDescent="0.15">
      <c r="A41" s="140"/>
      <c r="B41" s="139"/>
      <c r="C41" s="421" t="s">
        <v>170</v>
      </c>
      <c r="D41" s="421"/>
      <c r="E41" s="421"/>
      <c r="F41" s="421"/>
      <c r="G41" s="180"/>
      <c r="H41" s="180"/>
      <c r="I41" s="180"/>
      <c r="J41" s="174" t="s">
        <v>169</v>
      </c>
      <c r="K41" s="181">
        <v>259004</v>
      </c>
      <c r="L41" s="181">
        <v>294750</v>
      </c>
      <c r="M41" s="181">
        <f>L45</f>
        <v>302844</v>
      </c>
      <c r="N41" s="181">
        <v>139224</v>
      </c>
      <c r="O41" s="181">
        <v>139224</v>
      </c>
      <c r="P41" s="181">
        <v>139224</v>
      </c>
      <c r="Q41" s="181">
        <v>139224</v>
      </c>
      <c r="R41" s="181">
        <v>139224</v>
      </c>
      <c r="S41" s="181">
        <v>98532</v>
      </c>
      <c r="T41" s="181">
        <v>59061</v>
      </c>
      <c r="U41" s="181">
        <v>52102</v>
      </c>
      <c r="V41" s="181">
        <v>65266</v>
      </c>
      <c r="W41" s="181">
        <v>99115</v>
      </c>
    </row>
    <row r="42" spans="1:23" s="161" customFormat="1" ht="15.75" customHeight="1" x14ac:dyDescent="0.15">
      <c r="A42" s="140"/>
      <c r="B42" s="139"/>
      <c r="C42" s="421" t="s">
        <v>168</v>
      </c>
      <c r="D42" s="421"/>
      <c r="E42" s="421"/>
      <c r="F42" s="421"/>
      <c r="G42" s="180"/>
      <c r="H42" s="180"/>
      <c r="I42" s="180"/>
      <c r="J42" s="174" t="s">
        <v>167</v>
      </c>
      <c r="K42" s="178"/>
      <c r="L42" s="178"/>
      <c r="M42" s="178"/>
      <c r="N42" s="115"/>
      <c r="O42" s="115"/>
      <c r="P42" s="115"/>
      <c r="Q42" s="115"/>
      <c r="R42" s="115"/>
      <c r="S42" s="115"/>
      <c r="T42" s="115"/>
      <c r="U42" s="115"/>
      <c r="V42" s="115"/>
      <c r="W42" s="115"/>
    </row>
    <row r="43" spans="1:23" s="161" customFormat="1" ht="15.75" customHeight="1" x14ac:dyDescent="0.15">
      <c r="A43" s="140"/>
      <c r="B43" s="139"/>
      <c r="C43" s="437" t="s">
        <v>166</v>
      </c>
      <c r="D43" s="437"/>
      <c r="E43" s="437"/>
      <c r="F43" s="437"/>
      <c r="G43" s="437"/>
      <c r="H43" s="437"/>
      <c r="I43" s="437"/>
      <c r="J43" s="177" t="s">
        <v>165</v>
      </c>
      <c r="K43" s="178"/>
      <c r="L43" s="178"/>
      <c r="M43" s="178"/>
      <c r="N43" s="115"/>
      <c r="O43" s="115"/>
      <c r="P43" s="115"/>
      <c r="Q43" s="115"/>
      <c r="R43" s="115"/>
      <c r="S43" s="115"/>
      <c r="T43" s="115"/>
      <c r="U43" s="115"/>
      <c r="V43" s="115"/>
      <c r="W43" s="115"/>
    </row>
    <row r="44" spans="1:23" s="161" customFormat="1" ht="15.75" customHeight="1" x14ac:dyDescent="0.15">
      <c r="A44" s="140"/>
      <c r="B44" s="139"/>
      <c r="C44" s="179" t="s">
        <v>164</v>
      </c>
      <c r="D44" s="179"/>
      <c r="E44" s="179"/>
      <c r="F44" s="179"/>
      <c r="G44" s="179"/>
      <c r="H44" s="179"/>
      <c r="I44" s="179"/>
      <c r="J44" s="177" t="s">
        <v>163</v>
      </c>
      <c r="K44" s="178"/>
      <c r="L44" s="178"/>
      <c r="M44" s="178"/>
      <c r="N44" s="115"/>
      <c r="O44" s="115"/>
      <c r="P44" s="115"/>
      <c r="Q44" s="115"/>
      <c r="R44" s="115"/>
      <c r="S44" s="115"/>
      <c r="T44" s="115"/>
      <c r="U44" s="115"/>
      <c r="V44" s="115"/>
      <c r="W44" s="115"/>
    </row>
    <row r="45" spans="1:23" s="173" customFormat="1" ht="15.75" customHeight="1" x14ac:dyDescent="0.15">
      <c r="A45" s="140"/>
      <c r="B45" s="139"/>
      <c r="C45" s="439" t="s">
        <v>162</v>
      </c>
      <c r="D45" s="439"/>
      <c r="E45" s="439"/>
      <c r="F45" s="439"/>
      <c r="G45" s="438" t="s">
        <v>161</v>
      </c>
      <c r="H45" s="438"/>
      <c r="I45" s="438"/>
      <c r="J45" s="177" t="s">
        <v>160</v>
      </c>
      <c r="K45" s="176">
        <v>294750</v>
      </c>
      <c r="L45" s="176">
        <v>302844</v>
      </c>
      <c r="M45" s="176">
        <f>M39-M40+M41-M42+M43+M44</f>
        <v>139224</v>
      </c>
      <c r="N45" s="121">
        <v>139224</v>
      </c>
      <c r="O45" s="121">
        <v>139224</v>
      </c>
      <c r="P45" s="121">
        <v>139224</v>
      </c>
      <c r="Q45" s="121">
        <v>139224</v>
      </c>
      <c r="R45" s="121">
        <v>98532</v>
      </c>
      <c r="S45" s="121">
        <v>59061</v>
      </c>
      <c r="T45" s="121">
        <v>52102</v>
      </c>
      <c r="U45" s="121">
        <v>65266</v>
      </c>
      <c r="V45" s="121">
        <v>99115</v>
      </c>
      <c r="W45" s="121">
        <v>154271</v>
      </c>
    </row>
    <row r="46" spans="1:23" s="173" customFormat="1" ht="15.75" customHeight="1" x14ac:dyDescent="0.15">
      <c r="A46" s="140"/>
      <c r="B46" s="139"/>
      <c r="C46" s="421" t="s">
        <v>159</v>
      </c>
      <c r="D46" s="421"/>
      <c r="E46" s="421"/>
      <c r="F46" s="421"/>
      <c r="G46" s="421"/>
      <c r="H46" s="421"/>
      <c r="I46" s="421"/>
      <c r="J46" s="174" t="s">
        <v>158</v>
      </c>
      <c r="K46" s="110">
        <v>67685</v>
      </c>
      <c r="L46" s="110">
        <v>40952</v>
      </c>
      <c r="M46" s="110"/>
      <c r="N46" s="115"/>
      <c r="O46" s="115"/>
      <c r="P46" s="115"/>
      <c r="Q46" s="115"/>
      <c r="R46" s="115"/>
      <c r="S46" s="115"/>
      <c r="T46" s="115"/>
      <c r="U46" s="115"/>
      <c r="V46" s="115"/>
      <c r="W46" s="115"/>
    </row>
    <row r="47" spans="1:23" s="173" customFormat="1" ht="15.75" customHeight="1" x14ac:dyDescent="0.15">
      <c r="A47" s="411"/>
      <c r="B47" s="175"/>
      <c r="C47" s="427" t="s">
        <v>157</v>
      </c>
      <c r="D47" s="427"/>
      <c r="E47" s="427"/>
      <c r="F47" s="428"/>
      <c r="G47" s="431" t="s">
        <v>156</v>
      </c>
      <c r="H47" s="421"/>
      <c r="I47" s="421"/>
      <c r="J47" s="174" t="s">
        <v>155</v>
      </c>
      <c r="K47" s="110">
        <v>227065</v>
      </c>
      <c r="L47" s="110">
        <v>261892</v>
      </c>
      <c r="M47" s="110">
        <f t="shared" ref="M47" si="0">M45-M46</f>
        <v>139224</v>
      </c>
      <c r="N47" s="110">
        <v>139224</v>
      </c>
      <c r="O47" s="110">
        <v>139224</v>
      </c>
      <c r="P47" s="110">
        <v>139224</v>
      </c>
      <c r="Q47" s="110">
        <v>139224</v>
      </c>
      <c r="R47" s="110">
        <v>98532</v>
      </c>
      <c r="S47" s="110">
        <v>59061</v>
      </c>
      <c r="T47" s="110">
        <v>52102</v>
      </c>
      <c r="U47" s="110">
        <v>65266</v>
      </c>
      <c r="V47" s="110">
        <v>99115</v>
      </c>
      <c r="W47" s="110">
        <v>154271</v>
      </c>
    </row>
    <row r="48" spans="1:23" s="173" customFormat="1" ht="15.75" customHeight="1" x14ac:dyDescent="0.15">
      <c r="A48" s="412"/>
      <c r="B48" s="164"/>
      <c r="C48" s="429" t="s">
        <v>154</v>
      </c>
      <c r="D48" s="429"/>
      <c r="E48" s="429"/>
      <c r="F48" s="430"/>
      <c r="G48" s="431" t="s">
        <v>153</v>
      </c>
      <c r="H48" s="421"/>
      <c r="I48" s="421"/>
      <c r="J48" s="174" t="s">
        <v>151</v>
      </c>
      <c r="K48" s="110"/>
      <c r="L48" s="110"/>
      <c r="M48" s="110"/>
      <c r="N48" s="115"/>
      <c r="O48" s="115"/>
      <c r="P48" s="115"/>
      <c r="Q48" s="115"/>
      <c r="R48" s="115"/>
      <c r="S48" s="115"/>
      <c r="T48" s="115"/>
      <c r="U48" s="115"/>
      <c r="V48" s="115"/>
      <c r="W48" s="115"/>
    </row>
    <row r="49" spans="1:23" s="161" customFormat="1" ht="14.1" customHeight="1" x14ac:dyDescent="0.15">
      <c r="A49" s="417"/>
      <c r="B49" s="172"/>
      <c r="C49" s="427" t="s">
        <v>152</v>
      </c>
      <c r="D49" s="427"/>
      <c r="E49" s="427"/>
      <c r="F49" s="427"/>
      <c r="G49" s="171"/>
      <c r="H49" s="170" t="s">
        <v>151</v>
      </c>
      <c r="I49" s="415" t="s">
        <v>147</v>
      </c>
      <c r="J49" s="413" t="s">
        <v>146</v>
      </c>
      <c r="K49" s="425"/>
      <c r="L49" s="425"/>
      <c r="M49" s="425"/>
      <c r="N49" s="432"/>
      <c r="O49" s="432"/>
      <c r="P49" s="432"/>
      <c r="Q49" s="432"/>
      <c r="R49" s="432"/>
      <c r="S49" s="432"/>
      <c r="T49" s="432"/>
      <c r="U49" s="432"/>
      <c r="V49" s="169"/>
      <c r="W49" s="432"/>
    </row>
    <row r="50" spans="1:23" s="161" customFormat="1" ht="14.1" customHeight="1" x14ac:dyDescent="0.15">
      <c r="A50" s="412"/>
      <c r="B50" s="164"/>
      <c r="C50" s="429"/>
      <c r="D50" s="429"/>
      <c r="E50" s="429"/>
      <c r="F50" s="429"/>
      <c r="G50" s="163"/>
      <c r="H50" s="162" t="s">
        <v>150</v>
      </c>
      <c r="I50" s="416"/>
      <c r="J50" s="414"/>
      <c r="K50" s="426"/>
      <c r="L50" s="426"/>
      <c r="M50" s="426"/>
      <c r="N50" s="433"/>
      <c r="O50" s="433"/>
      <c r="P50" s="433"/>
      <c r="Q50" s="433"/>
      <c r="R50" s="433"/>
      <c r="S50" s="433"/>
      <c r="T50" s="433"/>
      <c r="U50" s="433"/>
      <c r="V50" s="168"/>
      <c r="W50" s="433"/>
    </row>
    <row r="51" spans="1:23" s="161" customFormat="1" ht="14.1" customHeight="1" x14ac:dyDescent="0.15">
      <c r="A51" s="417"/>
      <c r="B51" s="167"/>
      <c r="C51" s="427" t="s">
        <v>149</v>
      </c>
      <c r="D51" s="427"/>
      <c r="E51" s="427"/>
      <c r="F51" s="427"/>
      <c r="G51" s="166"/>
      <c r="H51" s="165" t="s">
        <v>148</v>
      </c>
      <c r="I51" s="415" t="s">
        <v>147</v>
      </c>
      <c r="J51" s="413" t="s">
        <v>146</v>
      </c>
      <c r="K51" s="423">
        <v>70.456713551749118</v>
      </c>
      <c r="L51" s="423">
        <v>74.317312003586991</v>
      </c>
      <c r="M51" s="423">
        <f t="shared" ref="M51" si="1">M4/(M12+M34)*100</f>
        <v>70.129407439430821</v>
      </c>
      <c r="N51" s="423">
        <v>69.440996737944261</v>
      </c>
      <c r="O51" s="423">
        <v>68.018299717949986</v>
      </c>
      <c r="P51" s="423">
        <v>69.222806767522471</v>
      </c>
      <c r="Q51" s="423">
        <v>66.694723254408501</v>
      </c>
      <c r="R51" s="423">
        <v>74.076280058982832</v>
      </c>
      <c r="S51" s="423">
        <v>74.21475778570445</v>
      </c>
      <c r="T51" s="423">
        <v>75.773112721946873</v>
      </c>
      <c r="U51" s="423">
        <v>78.070812853936516</v>
      </c>
      <c r="V51" s="423">
        <v>80.899916193373244</v>
      </c>
      <c r="W51" s="423">
        <v>82.011829798170993</v>
      </c>
    </row>
    <row r="52" spans="1:23" s="161" customFormat="1" ht="14.1" customHeight="1" x14ac:dyDescent="0.15">
      <c r="A52" s="412"/>
      <c r="B52" s="164"/>
      <c r="C52" s="429"/>
      <c r="D52" s="429"/>
      <c r="E52" s="429"/>
      <c r="F52" s="429"/>
      <c r="G52" s="163"/>
      <c r="H52" s="162" t="s">
        <v>145</v>
      </c>
      <c r="I52" s="416"/>
      <c r="J52" s="414"/>
      <c r="K52" s="424"/>
      <c r="L52" s="424"/>
      <c r="M52" s="424"/>
      <c r="N52" s="424"/>
      <c r="O52" s="424"/>
      <c r="P52" s="424"/>
      <c r="Q52" s="424"/>
      <c r="R52" s="424"/>
      <c r="S52" s="424"/>
      <c r="T52" s="424"/>
      <c r="U52" s="424"/>
      <c r="V52" s="424"/>
      <c r="W52" s="424"/>
    </row>
    <row r="53" spans="1:23" ht="14.1" customHeight="1" x14ac:dyDescent="0.15">
      <c r="A53" s="417"/>
      <c r="B53" s="418"/>
      <c r="C53" s="395" t="s">
        <v>144</v>
      </c>
      <c r="D53" s="395"/>
      <c r="E53" s="395"/>
      <c r="F53" s="395"/>
      <c r="G53" s="395"/>
      <c r="H53" s="395"/>
      <c r="I53" s="395"/>
      <c r="J53" s="397" t="s">
        <v>143</v>
      </c>
      <c r="K53" s="393"/>
      <c r="L53" s="393"/>
      <c r="M53" s="388"/>
      <c r="N53" s="386"/>
      <c r="O53" s="386"/>
      <c r="P53" s="386"/>
      <c r="Q53" s="386"/>
      <c r="R53" s="386"/>
      <c r="S53" s="386"/>
      <c r="T53" s="386"/>
      <c r="U53" s="386"/>
      <c r="V53" s="152"/>
      <c r="W53" s="386"/>
    </row>
    <row r="54" spans="1:23" ht="14.1" customHeight="1" x14ac:dyDescent="0.15">
      <c r="A54" s="420"/>
      <c r="B54" s="419"/>
      <c r="C54" s="396"/>
      <c r="D54" s="396"/>
      <c r="E54" s="396"/>
      <c r="F54" s="396"/>
      <c r="G54" s="396"/>
      <c r="H54" s="396"/>
      <c r="I54" s="396"/>
      <c r="J54" s="398"/>
      <c r="K54" s="394"/>
      <c r="L54" s="394"/>
      <c r="M54" s="389"/>
      <c r="N54" s="387"/>
      <c r="O54" s="387"/>
      <c r="P54" s="387"/>
      <c r="Q54" s="387"/>
      <c r="R54" s="387"/>
      <c r="S54" s="387"/>
      <c r="T54" s="387"/>
      <c r="U54" s="387"/>
      <c r="V54" s="146"/>
      <c r="W54" s="387"/>
    </row>
    <row r="55" spans="1:23" ht="15.75" customHeight="1" x14ac:dyDescent="0.15">
      <c r="A55" s="144"/>
      <c r="B55" s="143"/>
      <c r="C55" s="404" t="s">
        <v>142</v>
      </c>
      <c r="D55" s="404"/>
      <c r="E55" s="404"/>
      <c r="F55" s="404"/>
      <c r="G55" s="404"/>
      <c r="H55" s="404"/>
      <c r="I55" s="404"/>
      <c r="J55" s="137" t="s">
        <v>141</v>
      </c>
      <c r="K55" s="160">
        <v>1456130</v>
      </c>
      <c r="L55" s="160">
        <v>1499388</v>
      </c>
      <c r="M55" s="228">
        <f>M5-M7</f>
        <v>1487152</v>
      </c>
      <c r="N55" s="159">
        <v>1513334</v>
      </c>
      <c r="O55" s="159">
        <v>1535673</v>
      </c>
      <c r="P55" s="159">
        <v>1558505</v>
      </c>
      <c r="Q55" s="159">
        <v>1577872</v>
      </c>
      <c r="R55" s="159">
        <v>1654945</v>
      </c>
      <c r="S55" s="159">
        <v>1675453</v>
      </c>
      <c r="T55" s="159">
        <v>1716597</v>
      </c>
      <c r="U55" s="159">
        <v>1740227</v>
      </c>
      <c r="V55" s="159">
        <v>1759921</v>
      </c>
      <c r="W55" s="159">
        <v>1798311</v>
      </c>
    </row>
    <row r="56" spans="1:23" ht="27.75" customHeight="1" x14ac:dyDescent="0.15">
      <c r="A56" s="158"/>
      <c r="B56" s="157"/>
      <c r="C56" s="403" t="s">
        <v>140</v>
      </c>
      <c r="D56" s="403"/>
      <c r="E56" s="403"/>
      <c r="F56" s="403"/>
      <c r="G56" s="403"/>
      <c r="H56" s="401" t="s">
        <v>139</v>
      </c>
      <c r="I56" s="401"/>
      <c r="J56" s="402"/>
      <c r="K56" s="142"/>
      <c r="L56" s="142"/>
      <c r="M56" s="229"/>
      <c r="N56" s="141"/>
      <c r="O56" s="141"/>
      <c r="P56" s="141"/>
      <c r="Q56" s="141"/>
      <c r="R56" s="141"/>
      <c r="S56" s="141"/>
      <c r="T56" s="141"/>
      <c r="U56" s="141"/>
      <c r="V56" s="141"/>
      <c r="W56" s="141"/>
    </row>
    <row r="57" spans="1:23" ht="27.75" customHeight="1" x14ac:dyDescent="0.15">
      <c r="A57" s="156"/>
      <c r="B57" s="155"/>
      <c r="C57" s="403" t="s">
        <v>138</v>
      </c>
      <c r="D57" s="403"/>
      <c r="E57" s="403"/>
      <c r="F57" s="403"/>
      <c r="G57" s="403"/>
      <c r="H57" s="403"/>
      <c r="I57" s="123"/>
      <c r="J57" s="154" t="s">
        <v>137</v>
      </c>
      <c r="K57" s="153"/>
      <c r="L57" s="153"/>
      <c r="M57" s="230"/>
      <c r="N57" s="152"/>
      <c r="O57" s="152"/>
      <c r="P57" s="152"/>
      <c r="Q57" s="152"/>
      <c r="R57" s="152"/>
      <c r="S57" s="152"/>
      <c r="T57" s="152"/>
      <c r="U57" s="152"/>
      <c r="V57" s="152"/>
      <c r="W57" s="141"/>
    </row>
    <row r="58" spans="1:23" ht="27.75" customHeight="1" x14ac:dyDescent="0.15">
      <c r="A58" s="145"/>
      <c r="B58" s="138"/>
      <c r="C58" s="403" t="s">
        <v>136</v>
      </c>
      <c r="D58" s="403"/>
      <c r="E58" s="403"/>
      <c r="F58" s="403"/>
      <c r="G58" s="403"/>
      <c r="H58" s="403"/>
      <c r="I58" s="107"/>
      <c r="J58" s="137" t="s">
        <v>135</v>
      </c>
      <c r="K58" s="142"/>
      <c r="L58" s="142"/>
      <c r="M58" s="229"/>
      <c r="N58" s="141"/>
      <c r="O58" s="141"/>
      <c r="P58" s="141"/>
      <c r="Q58" s="141"/>
      <c r="R58" s="141"/>
      <c r="S58" s="141"/>
      <c r="T58" s="141"/>
      <c r="U58" s="141"/>
      <c r="V58" s="141"/>
      <c r="W58" s="141"/>
    </row>
    <row r="59" spans="1:23" ht="27.75" customHeight="1" x14ac:dyDescent="0.15">
      <c r="A59" s="151"/>
      <c r="B59" s="150"/>
      <c r="C59" s="403" t="s">
        <v>134</v>
      </c>
      <c r="D59" s="403"/>
      <c r="E59" s="403"/>
      <c r="F59" s="403"/>
      <c r="G59" s="403"/>
      <c r="H59" s="403"/>
      <c r="I59" s="149"/>
      <c r="J59" s="148" t="s">
        <v>133</v>
      </c>
      <c r="K59" s="147"/>
      <c r="L59" s="147"/>
      <c r="M59" s="231"/>
      <c r="N59" s="146"/>
      <c r="O59" s="146"/>
      <c r="P59" s="146"/>
      <c r="Q59" s="146"/>
      <c r="R59" s="146"/>
      <c r="S59" s="146"/>
      <c r="T59" s="146"/>
      <c r="U59" s="146"/>
      <c r="V59" s="146"/>
      <c r="W59" s="141"/>
    </row>
    <row r="60" spans="1:23" ht="27.75" customHeight="1" x14ac:dyDescent="0.15">
      <c r="A60" s="145"/>
      <c r="B60" s="138"/>
      <c r="C60" s="403" t="s">
        <v>132</v>
      </c>
      <c r="D60" s="403"/>
      <c r="E60" s="403"/>
      <c r="F60" s="403"/>
      <c r="G60" s="403"/>
      <c r="H60" s="401" t="s">
        <v>131</v>
      </c>
      <c r="I60" s="401"/>
      <c r="J60" s="402"/>
      <c r="K60" s="142"/>
      <c r="L60" s="142"/>
      <c r="M60" s="229"/>
      <c r="N60" s="141"/>
      <c r="O60" s="141"/>
      <c r="P60" s="141"/>
      <c r="Q60" s="141"/>
      <c r="R60" s="141"/>
      <c r="S60" s="141"/>
      <c r="T60" s="141"/>
      <c r="U60" s="141"/>
      <c r="V60" s="141"/>
      <c r="W60" s="141"/>
    </row>
    <row r="61" spans="1:23" ht="15.75" customHeight="1" x14ac:dyDescent="0.15">
      <c r="A61" s="144"/>
      <c r="B61" s="143"/>
      <c r="C61" s="404" t="s">
        <v>130</v>
      </c>
      <c r="D61" s="404"/>
      <c r="E61" s="404"/>
      <c r="F61" s="404"/>
      <c r="G61" s="404"/>
      <c r="H61" s="404"/>
      <c r="I61" s="138"/>
      <c r="J61" s="137" t="s">
        <v>129</v>
      </c>
      <c r="K61" s="142"/>
      <c r="L61" s="142"/>
      <c r="M61" s="229"/>
      <c r="N61" s="141"/>
      <c r="O61" s="141"/>
      <c r="P61" s="141"/>
      <c r="Q61" s="141"/>
      <c r="R61" s="141"/>
      <c r="S61" s="141"/>
      <c r="T61" s="141"/>
      <c r="U61" s="141"/>
      <c r="V61" s="141"/>
      <c r="W61" s="141"/>
    </row>
    <row r="62" spans="1:23" ht="15.75" customHeight="1" x14ac:dyDescent="0.15">
      <c r="A62" s="140"/>
      <c r="B62" s="139"/>
      <c r="C62" s="404" t="s">
        <v>128</v>
      </c>
      <c r="D62" s="404"/>
      <c r="E62" s="404"/>
      <c r="F62" s="404"/>
      <c r="G62" s="404"/>
      <c r="H62" s="404"/>
      <c r="I62" s="138"/>
      <c r="J62" s="137" t="s">
        <v>127</v>
      </c>
      <c r="K62" s="136">
        <v>44201537</v>
      </c>
      <c r="L62" s="136">
        <v>42756780</v>
      </c>
      <c r="M62" s="232">
        <f t="shared" ref="M62" si="2">L62+M23-M34</f>
        <v>41854863</v>
      </c>
      <c r="N62" s="136">
        <v>40730153</v>
      </c>
      <c r="O62" s="136">
        <v>39617147</v>
      </c>
      <c r="P62" s="136">
        <v>38588395</v>
      </c>
      <c r="Q62" s="136">
        <v>37564859</v>
      </c>
      <c r="R62" s="136">
        <v>36044912</v>
      </c>
      <c r="S62" s="136">
        <v>34470345</v>
      </c>
      <c r="T62" s="136">
        <v>32863786</v>
      </c>
      <c r="U62" s="136">
        <v>31232755</v>
      </c>
      <c r="V62" s="136">
        <v>29580039</v>
      </c>
      <c r="W62" s="136">
        <v>27674507</v>
      </c>
    </row>
    <row r="63" spans="1:23" ht="15.75" customHeight="1" x14ac:dyDescent="0.15">
      <c r="A63" s="101" t="s">
        <v>126</v>
      </c>
      <c r="B63" s="101"/>
      <c r="D63" s="135"/>
      <c r="I63" s="102"/>
      <c r="J63" s="101"/>
      <c r="M63" s="233"/>
      <c r="W63" s="102" t="s">
        <v>125</v>
      </c>
    </row>
    <row r="64" spans="1:23" ht="15.75" customHeight="1" x14ac:dyDescent="0.15">
      <c r="A64" s="134"/>
      <c r="B64" s="132"/>
      <c r="C64" s="132"/>
      <c r="D64" s="133"/>
      <c r="E64" s="132"/>
      <c r="F64" s="132"/>
      <c r="G64" s="132"/>
      <c r="H64" s="131" t="s">
        <v>124</v>
      </c>
      <c r="I64" s="131"/>
      <c r="J64" s="130"/>
      <c r="K64" s="129" t="s">
        <v>123</v>
      </c>
      <c r="L64" s="129" t="s">
        <v>122</v>
      </c>
      <c r="M64" s="234" t="s">
        <v>121</v>
      </c>
      <c r="N64" s="399" t="s">
        <v>120</v>
      </c>
      <c r="O64" s="399" t="s">
        <v>119</v>
      </c>
      <c r="P64" s="399" t="s">
        <v>118</v>
      </c>
      <c r="Q64" s="399" t="s">
        <v>117</v>
      </c>
      <c r="R64" s="399" t="s">
        <v>116</v>
      </c>
      <c r="S64" s="399" t="s">
        <v>115</v>
      </c>
      <c r="T64" s="399" t="s">
        <v>114</v>
      </c>
      <c r="U64" s="399" t="s">
        <v>113</v>
      </c>
      <c r="V64" s="399" t="s">
        <v>112</v>
      </c>
      <c r="W64" s="399" t="s">
        <v>111</v>
      </c>
    </row>
    <row r="65" spans="1:23" ht="30" customHeight="1" x14ac:dyDescent="0.15">
      <c r="A65" s="128"/>
      <c r="B65" s="127"/>
      <c r="C65" s="127" t="s">
        <v>110</v>
      </c>
      <c r="D65" s="127"/>
      <c r="E65" s="127" t="s">
        <v>109</v>
      </c>
      <c r="F65" s="127"/>
      <c r="G65" s="127"/>
      <c r="H65" s="127"/>
      <c r="I65" s="126"/>
      <c r="J65" s="111"/>
      <c r="K65" s="125" t="s">
        <v>108</v>
      </c>
      <c r="L65" s="125" t="s">
        <v>108</v>
      </c>
      <c r="M65" s="235" t="s">
        <v>107</v>
      </c>
      <c r="N65" s="400"/>
      <c r="O65" s="400"/>
      <c r="P65" s="400"/>
      <c r="Q65" s="400"/>
      <c r="R65" s="400"/>
      <c r="S65" s="400"/>
      <c r="T65" s="400"/>
      <c r="U65" s="400"/>
      <c r="V65" s="400"/>
      <c r="W65" s="400"/>
    </row>
    <row r="66" spans="1:23" ht="15.75" customHeight="1" x14ac:dyDescent="0.15">
      <c r="A66" s="124"/>
      <c r="B66" s="123"/>
      <c r="C66" s="392" t="s">
        <v>106</v>
      </c>
      <c r="D66" s="392"/>
      <c r="E66" s="392"/>
      <c r="F66" s="392"/>
      <c r="G66" s="108"/>
      <c r="H66" s="108"/>
      <c r="I66" s="107"/>
      <c r="J66" s="106"/>
      <c r="K66" s="105">
        <v>1958194</v>
      </c>
      <c r="L66" s="105">
        <v>2019339</v>
      </c>
      <c r="M66" s="236">
        <v>2050093</v>
      </c>
      <c r="N66" s="105">
        <v>2013539</v>
      </c>
      <c r="O66" s="105">
        <v>1954544</v>
      </c>
      <c r="P66" s="105">
        <v>1893703</v>
      </c>
      <c r="Q66" s="105">
        <v>1737899</v>
      </c>
      <c r="R66" s="104">
        <v>1928373</v>
      </c>
      <c r="S66" s="104">
        <v>1923330</v>
      </c>
      <c r="T66" s="104">
        <v>1882883</v>
      </c>
      <c r="U66" s="104">
        <v>1850407</v>
      </c>
      <c r="V66" s="104">
        <v>1838633</v>
      </c>
      <c r="W66" s="104">
        <v>1777744</v>
      </c>
    </row>
    <row r="67" spans="1:23" ht="15.75" customHeight="1" x14ac:dyDescent="0.15">
      <c r="A67" s="120"/>
      <c r="B67" s="118"/>
      <c r="C67" s="118"/>
      <c r="D67" s="119"/>
      <c r="E67" s="118"/>
      <c r="F67" s="117"/>
      <c r="G67" s="390" t="s">
        <v>104</v>
      </c>
      <c r="H67" s="385"/>
      <c r="I67" s="385"/>
      <c r="J67" s="391"/>
      <c r="K67" s="110">
        <v>1958194</v>
      </c>
      <c r="L67" s="110">
        <v>2019339</v>
      </c>
      <c r="M67" s="110">
        <v>2050093</v>
      </c>
      <c r="N67" s="110">
        <v>2013539</v>
      </c>
      <c r="O67" s="110">
        <v>1954544</v>
      </c>
      <c r="P67" s="110">
        <v>1893703</v>
      </c>
      <c r="Q67" s="110">
        <v>1737899</v>
      </c>
      <c r="R67" s="110">
        <v>1928373</v>
      </c>
      <c r="S67" s="110">
        <v>1923330</v>
      </c>
      <c r="T67" s="110">
        <v>1882883</v>
      </c>
      <c r="U67" s="110">
        <v>1850407</v>
      </c>
      <c r="V67" s="110">
        <v>1838633</v>
      </c>
      <c r="W67" s="110">
        <v>1777744</v>
      </c>
    </row>
    <row r="68" spans="1:23" ht="15.75" customHeight="1" x14ac:dyDescent="0.15">
      <c r="A68" s="114"/>
      <c r="B68" s="112"/>
      <c r="C68" s="118"/>
      <c r="D68" s="119"/>
      <c r="E68" s="118"/>
      <c r="F68" s="117"/>
      <c r="G68" s="390" t="s">
        <v>103</v>
      </c>
      <c r="H68" s="385"/>
      <c r="I68" s="385"/>
      <c r="J68" s="391"/>
      <c r="K68" s="110"/>
      <c r="L68" s="110"/>
      <c r="M68" s="110"/>
      <c r="N68" s="115"/>
      <c r="O68" s="115"/>
      <c r="P68" s="115"/>
      <c r="Q68" s="115"/>
      <c r="R68" s="115"/>
      <c r="S68" s="115"/>
      <c r="T68" s="115"/>
      <c r="U68" s="115"/>
      <c r="V68" s="115"/>
      <c r="W68" s="115"/>
    </row>
    <row r="69" spans="1:23" ht="15.75" customHeight="1" x14ac:dyDescent="0.15">
      <c r="A69" s="124"/>
      <c r="B69" s="123"/>
      <c r="C69" s="392" t="s">
        <v>105</v>
      </c>
      <c r="D69" s="392"/>
      <c r="E69" s="392"/>
      <c r="F69" s="392"/>
      <c r="G69" s="108"/>
      <c r="H69" s="108"/>
      <c r="I69" s="107"/>
      <c r="J69" s="106"/>
      <c r="K69" s="122">
        <v>508388</v>
      </c>
      <c r="L69" s="122">
        <v>289466</v>
      </c>
      <c r="M69" s="122">
        <v>343523</v>
      </c>
      <c r="N69" s="122">
        <v>423628</v>
      </c>
      <c r="O69" s="122">
        <v>500220</v>
      </c>
      <c r="P69" s="122">
        <v>382075</v>
      </c>
      <c r="Q69" s="122">
        <v>494138</v>
      </c>
      <c r="R69" s="121">
        <v>596742</v>
      </c>
      <c r="S69" s="121">
        <v>604745</v>
      </c>
      <c r="T69" s="121">
        <v>646812</v>
      </c>
      <c r="U69" s="121">
        <v>680778</v>
      </c>
      <c r="V69" s="121">
        <v>694042</v>
      </c>
      <c r="W69" s="121">
        <v>756421</v>
      </c>
    </row>
    <row r="70" spans="1:23" ht="15.75" customHeight="1" x14ac:dyDescent="0.15">
      <c r="A70" s="120"/>
      <c r="B70" s="118"/>
      <c r="C70" s="118"/>
      <c r="D70" s="119"/>
      <c r="E70" s="118"/>
      <c r="F70" s="117"/>
      <c r="G70" s="390" t="s">
        <v>104</v>
      </c>
      <c r="H70" s="385"/>
      <c r="I70" s="385"/>
      <c r="J70" s="391"/>
      <c r="K70" s="110">
        <v>306600</v>
      </c>
      <c r="L70" s="116">
        <v>289466</v>
      </c>
      <c r="M70" s="110">
        <v>323525</v>
      </c>
      <c r="N70" s="115">
        <v>331810</v>
      </c>
      <c r="O70" s="115">
        <v>340512</v>
      </c>
      <c r="P70" s="115">
        <v>349581</v>
      </c>
      <c r="Q70" s="115">
        <v>359498</v>
      </c>
      <c r="R70" s="115">
        <v>367928</v>
      </c>
      <c r="S70" s="115">
        <v>376675</v>
      </c>
      <c r="T70" s="115">
        <v>385601</v>
      </c>
      <c r="U70" s="115">
        <v>394679</v>
      </c>
      <c r="V70" s="115">
        <v>387717</v>
      </c>
      <c r="W70" s="115">
        <v>378460</v>
      </c>
    </row>
    <row r="71" spans="1:23" ht="15.75" customHeight="1" x14ac:dyDescent="0.15">
      <c r="A71" s="114"/>
      <c r="B71" s="112"/>
      <c r="C71" s="112"/>
      <c r="D71" s="113"/>
      <c r="E71" s="112"/>
      <c r="F71" s="111"/>
      <c r="G71" s="390" t="s">
        <v>103</v>
      </c>
      <c r="H71" s="385"/>
      <c r="I71" s="385"/>
      <c r="J71" s="391"/>
      <c r="K71" s="110">
        <v>201788</v>
      </c>
      <c r="L71" s="110">
        <v>0</v>
      </c>
      <c r="M71" s="110">
        <v>19998</v>
      </c>
      <c r="N71" s="110">
        <v>91818</v>
      </c>
      <c r="O71" s="110">
        <v>159708</v>
      </c>
      <c r="P71" s="110">
        <v>32494</v>
      </c>
      <c r="Q71" s="110">
        <v>134640</v>
      </c>
      <c r="R71" s="110">
        <v>228814</v>
      </c>
      <c r="S71" s="110">
        <v>228070</v>
      </c>
      <c r="T71" s="110">
        <v>261211</v>
      </c>
      <c r="U71" s="110">
        <v>286099</v>
      </c>
      <c r="V71" s="110">
        <v>306325</v>
      </c>
      <c r="W71" s="110">
        <v>377961</v>
      </c>
    </row>
    <row r="72" spans="1:23" x14ac:dyDescent="0.15">
      <c r="A72" s="109"/>
      <c r="B72" s="108"/>
      <c r="C72" s="385" t="s">
        <v>102</v>
      </c>
      <c r="D72" s="385"/>
      <c r="E72" s="385"/>
      <c r="F72" s="385"/>
      <c r="G72" s="108"/>
      <c r="H72" s="108"/>
      <c r="I72" s="107"/>
      <c r="J72" s="106"/>
      <c r="K72" s="105">
        <v>2466582</v>
      </c>
      <c r="L72" s="105">
        <v>2308805</v>
      </c>
      <c r="M72" s="236">
        <v>2393616</v>
      </c>
      <c r="N72" s="104">
        <v>2437167</v>
      </c>
      <c r="O72" s="104">
        <v>2454764</v>
      </c>
      <c r="P72" s="104">
        <v>2275778</v>
      </c>
      <c r="Q72" s="104">
        <v>2232037</v>
      </c>
      <c r="R72" s="104">
        <v>2525115</v>
      </c>
      <c r="S72" s="104">
        <v>2528075</v>
      </c>
      <c r="T72" s="104">
        <v>2529695</v>
      </c>
      <c r="U72" s="104">
        <v>2531185</v>
      </c>
      <c r="V72" s="104">
        <v>2532675</v>
      </c>
      <c r="W72" s="104">
        <v>2534165</v>
      </c>
    </row>
  </sheetData>
  <mergeCells count="143">
    <mergeCell ref="C43:I43"/>
    <mergeCell ref="G45:I45"/>
    <mergeCell ref="C46:I46"/>
    <mergeCell ref="H39:I39"/>
    <mergeCell ref="C39:F39"/>
    <mergeCell ref="E34:I34"/>
    <mergeCell ref="C40:F40"/>
    <mergeCell ref="C41:F41"/>
    <mergeCell ref="C42:F42"/>
    <mergeCell ref="C45:F45"/>
    <mergeCell ref="E17:J17"/>
    <mergeCell ref="F16:J16"/>
    <mergeCell ref="F18:J18"/>
    <mergeCell ref="E26:J26"/>
    <mergeCell ref="E27:J27"/>
    <mergeCell ref="E28:J28"/>
    <mergeCell ref="E29:J29"/>
    <mergeCell ref="E38:F38"/>
    <mergeCell ref="E25:J25"/>
    <mergeCell ref="E35:J35"/>
    <mergeCell ref="E36:J36"/>
    <mergeCell ref="E37:J37"/>
    <mergeCell ref="E30:J30"/>
    <mergeCell ref="E31:I31"/>
    <mergeCell ref="H38:I38"/>
    <mergeCell ref="G33:J33"/>
    <mergeCell ref="E32:J32"/>
    <mergeCell ref="E24:J24"/>
    <mergeCell ref="U51:U52"/>
    <mergeCell ref="W51:W52"/>
    <mergeCell ref="W2:W3"/>
    <mergeCell ref="U49:U50"/>
    <mergeCell ref="W49:W50"/>
    <mergeCell ref="V2:V3"/>
    <mergeCell ref="V51:V52"/>
    <mergeCell ref="F8:J8"/>
    <mergeCell ref="F11:J11"/>
    <mergeCell ref="F10:J10"/>
    <mergeCell ref="P2:P3"/>
    <mergeCell ref="Q2:Q3"/>
    <mergeCell ref="U2:U3"/>
    <mergeCell ref="G19:J19"/>
    <mergeCell ref="G15:J15"/>
    <mergeCell ref="F14:J14"/>
    <mergeCell ref="O2:O3"/>
    <mergeCell ref="F6:J6"/>
    <mergeCell ref="E5:I5"/>
    <mergeCell ref="F7:I7"/>
    <mergeCell ref="N2:N3"/>
    <mergeCell ref="E9:J9"/>
    <mergeCell ref="D4:I4"/>
    <mergeCell ref="E23:J23"/>
    <mergeCell ref="R2:R3"/>
    <mergeCell ref="S2:S3"/>
    <mergeCell ref="T2:T3"/>
    <mergeCell ref="R51:R52"/>
    <mergeCell ref="M51:M52"/>
    <mergeCell ref="N51:N52"/>
    <mergeCell ref="Q49:Q50"/>
    <mergeCell ref="R49:R50"/>
    <mergeCell ref="N49:N50"/>
    <mergeCell ref="Q51:Q52"/>
    <mergeCell ref="S49:S50"/>
    <mergeCell ref="T49:T50"/>
    <mergeCell ref="M49:M50"/>
    <mergeCell ref="S51:S52"/>
    <mergeCell ref="T51:T52"/>
    <mergeCell ref="O51:O52"/>
    <mergeCell ref="K51:K52"/>
    <mergeCell ref="L49:L50"/>
    <mergeCell ref="L51:L52"/>
    <mergeCell ref="C47:F47"/>
    <mergeCell ref="C48:F48"/>
    <mergeCell ref="G47:I47"/>
    <mergeCell ref="G48:I48"/>
    <mergeCell ref="O49:O50"/>
    <mergeCell ref="P49:P50"/>
    <mergeCell ref="C51:F52"/>
    <mergeCell ref="C49:F50"/>
    <mergeCell ref="P51:P52"/>
    <mergeCell ref="K49:K50"/>
    <mergeCell ref="A4:A21"/>
    <mergeCell ref="A22:A38"/>
    <mergeCell ref="B4:B11"/>
    <mergeCell ref="B12:B20"/>
    <mergeCell ref="B22:B30"/>
    <mergeCell ref="B31:B37"/>
    <mergeCell ref="A47:A48"/>
    <mergeCell ref="C56:G56"/>
    <mergeCell ref="H56:J56"/>
    <mergeCell ref="J51:J52"/>
    <mergeCell ref="J49:J50"/>
    <mergeCell ref="I49:I50"/>
    <mergeCell ref="I51:I52"/>
    <mergeCell ref="C55:I55"/>
    <mergeCell ref="A49:A50"/>
    <mergeCell ref="A51:A52"/>
    <mergeCell ref="B53:B54"/>
    <mergeCell ref="A53:A54"/>
    <mergeCell ref="H21:I21"/>
    <mergeCell ref="F20:J20"/>
    <mergeCell ref="E21:F21"/>
    <mergeCell ref="D12:I12"/>
    <mergeCell ref="E13:J13"/>
    <mergeCell ref="E22:I22"/>
    <mergeCell ref="Q53:Q54"/>
    <mergeCell ref="W53:W54"/>
    <mergeCell ref="R53:R54"/>
    <mergeCell ref="S53:S54"/>
    <mergeCell ref="T53:T54"/>
    <mergeCell ref="U53:U54"/>
    <mergeCell ref="K53:K54"/>
    <mergeCell ref="C69:F69"/>
    <mergeCell ref="G67:J67"/>
    <mergeCell ref="G68:J68"/>
    <mergeCell ref="O64:O65"/>
    <mergeCell ref="P64:P65"/>
    <mergeCell ref="W64:W65"/>
    <mergeCell ref="V64:V65"/>
    <mergeCell ref="C58:H58"/>
    <mergeCell ref="C59:H59"/>
    <mergeCell ref="C60:G60"/>
    <mergeCell ref="U64:U65"/>
    <mergeCell ref="C61:H61"/>
    <mergeCell ref="C62:H62"/>
    <mergeCell ref="Q64:Q65"/>
    <mergeCell ref="R64:R65"/>
    <mergeCell ref="S64:S65"/>
    <mergeCell ref="T64:T65"/>
    <mergeCell ref="C72:F72"/>
    <mergeCell ref="N53:N54"/>
    <mergeCell ref="O53:O54"/>
    <mergeCell ref="P53:P54"/>
    <mergeCell ref="M53:M54"/>
    <mergeCell ref="G70:J70"/>
    <mergeCell ref="G71:J71"/>
    <mergeCell ref="C66:F66"/>
    <mergeCell ref="L53:L54"/>
    <mergeCell ref="C53:I54"/>
    <mergeCell ref="J53:J54"/>
    <mergeCell ref="N64:N65"/>
    <mergeCell ref="H60:J60"/>
    <mergeCell ref="C57:H57"/>
  </mergeCells>
  <phoneticPr fontId="1"/>
  <pageMargins left="0.15748031496062992" right="0.15748031496062992" top="0.98425196850393704" bottom="0.39370078740157483" header="0.51181102362204722" footer="0.35433070866141736"/>
  <pageSetup paperSize="8" scale="70" fitToHeight="0" orientation="portrait" blackAndWhite="1" r:id="rId1"/>
  <headerFooter alignWithMargins="0">
    <oddHeader xml:space="preserve">&amp;L&amp;12様式第2号（法非適用企業）&amp;C&amp;"ＭＳ ゴシック,標準"
&amp;"ＭＳ Ｐゴシック,標準"&amp;20投資・財政計画&amp;R
</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経営戦略（素案）</vt:lpstr>
      <vt:lpstr>投資財政計画</vt:lpstr>
      <vt:lpstr>'経営戦略（素案）'!Print_Area</vt:lpstr>
      <vt:lpstr>投資財政計画!Print_Area</vt:lpstr>
      <vt:lpstr>投資財政計画!Print_Titles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2017-01-27T07:59:12Z</dcterms:modified>
</cp:coreProperties>
</file>