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2章\"/>
    </mc:Choice>
  </mc:AlternateContent>
  <bookViews>
    <workbookView xWindow="360" yWindow="270" windowWidth="9225" windowHeight="4785" tabRatio="525"/>
  </bookViews>
  <sheets>
    <sheet name="2-17" sheetId="5" r:id="rId1"/>
  </sheets>
  <definedNames>
    <definedName name="_xlnm.Print_Area" localSheetId="0">'2-17'!$A$1:$BM$44</definedName>
  </definedNames>
  <calcPr calcId="162913"/>
</workbook>
</file>

<file path=xl/calcChain.xml><?xml version="1.0" encoding="utf-8"?>
<calcChain xmlns="http://schemas.openxmlformats.org/spreadsheetml/2006/main">
  <c r="B41" i="5" l="1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D10" i="5"/>
  <c r="C10" i="5"/>
  <c r="B10" i="5" s="1"/>
  <c r="B28" i="5" l="1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AS33" i="5"/>
  <c r="AT32" i="5"/>
  <c r="AT38" i="5" s="1"/>
  <c r="AS32" i="5"/>
  <c r="AS8" i="5"/>
  <c r="AT8" i="5"/>
  <c r="F8" i="5"/>
  <c r="G8" i="5"/>
  <c r="E8" i="5"/>
  <c r="E32" i="5"/>
  <c r="E38" i="5"/>
  <c r="F31" i="5"/>
  <c r="G31" i="5"/>
  <c r="G37" i="5" s="1"/>
  <c r="F32" i="5"/>
  <c r="G32" i="5"/>
  <c r="G38" i="5" s="1"/>
  <c r="F33" i="5"/>
  <c r="G33" i="5"/>
  <c r="G39" i="5" s="1"/>
  <c r="I8" i="5"/>
  <c r="J8" i="5"/>
  <c r="H8" i="5"/>
  <c r="H31" i="5"/>
  <c r="H33" i="5"/>
  <c r="H39" i="5"/>
  <c r="I31" i="5"/>
  <c r="I37" i="5" s="1"/>
  <c r="J31" i="5"/>
  <c r="J37" i="5" s="1"/>
  <c r="I32" i="5"/>
  <c r="I38" i="5" s="1"/>
  <c r="J32" i="5"/>
  <c r="I33" i="5"/>
  <c r="I39" i="5" s="1"/>
  <c r="J33" i="5"/>
  <c r="M8" i="5"/>
  <c r="BC33" i="5"/>
  <c r="AM33" i="5"/>
  <c r="AL33" i="5"/>
  <c r="AJ33" i="5"/>
  <c r="AI33" i="5"/>
  <c r="AI39" i="5" s="1"/>
  <c r="AG33" i="5"/>
  <c r="AF33" i="5"/>
  <c r="AD33" i="5"/>
  <c r="AC33" i="5"/>
  <c r="Z33" i="5"/>
  <c r="Y33" i="5"/>
  <c r="W33" i="5"/>
  <c r="V33" i="5"/>
  <c r="T33" i="5"/>
  <c r="S33" i="5"/>
  <c r="Q33" i="5"/>
  <c r="P33" i="5"/>
  <c r="L33" i="5"/>
  <c r="M33" i="5"/>
  <c r="M39" i="5"/>
  <c r="BG33" i="5"/>
  <c r="BF33" i="5"/>
  <c r="BG32" i="5"/>
  <c r="BF32" i="5"/>
  <c r="BF38" i="5" s="1"/>
  <c r="BG31" i="5"/>
  <c r="BF31" i="5"/>
  <c r="BD33" i="5"/>
  <c r="BD32" i="5"/>
  <c r="BC32" i="5"/>
  <c r="BD31" i="5"/>
  <c r="BC31" i="5"/>
  <c r="AZ33" i="5"/>
  <c r="AY33" i="5"/>
  <c r="AZ32" i="5"/>
  <c r="AY32" i="5"/>
  <c r="AZ31" i="5"/>
  <c r="AY31" i="5"/>
  <c r="AY37" i="5" s="1"/>
  <c r="AW33" i="5"/>
  <c r="AV33" i="5"/>
  <c r="AW32" i="5"/>
  <c r="AW38" i="5" s="1"/>
  <c r="AV32" i="5"/>
  <c r="AW31" i="5"/>
  <c r="AW37" i="5" s="1"/>
  <c r="AV31" i="5"/>
  <c r="AS31" i="5"/>
  <c r="AS37" i="5" s="1"/>
  <c r="AQ33" i="5"/>
  <c r="AP33" i="5"/>
  <c r="AQ32" i="5"/>
  <c r="AP32" i="5"/>
  <c r="AQ31" i="5"/>
  <c r="AP31" i="5"/>
  <c r="AM32" i="5"/>
  <c r="AL32" i="5"/>
  <c r="AM31" i="5"/>
  <c r="AL31" i="5"/>
  <c r="Z32" i="5"/>
  <c r="Y32" i="5"/>
  <c r="Y38" i="5" s="1"/>
  <c r="Z31" i="5"/>
  <c r="Y31" i="5"/>
  <c r="AJ32" i="5"/>
  <c r="AI32" i="5"/>
  <c r="AG32" i="5"/>
  <c r="AF32" i="5"/>
  <c r="AF38" i="5" s="1"/>
  <c r="AD32" i="5"/>
  <c r="AC32" i="5"/>
  <c r="AJ31" i="5"/>
  <c r="AI31" i="5"/>
  <c r="AG31" i="5"/>
  <c r="AF31" i="5"/>
  <c r="AD31" i="5"/>
  <c r="AC31" i="5"/>
  <c r="W32" i="5"/>
  <c r="V32" i="5"/>
  <c r="T32" i="5"/>
  <c r="S32" i="5"/>
  <c r="S38" i="5" s="1"/>
  <c r="Q32" i="5"/>
  <c r="P32" i="5"/>
  <c r="W31" i="5"/>
  <c r="W37" i="5" s="1"/>
  <c r="V31" i="5"/>
  <c r="V37" i="5" s="1"/>
  <c r="T31" i="5"/>
  <c r="S31" i="5"/>
  <c r="Q31" i="5"/>
  <c r="P31" i="5"/>
  <c r="L31" i="5"/>
  <c r="M31" i="5"/>
  <c r="L32" i="5"/>
  <c r="M32" i="5"/>
  <c r="BE33" i="5"/>
  <c r="BE32" i="5"/>
  <c r="BE38" i="5" s="1"/>
  <c r="BE31" i="5"/>
  <c r="BG8" i="5"/>
  <c r="BG37" i="5" s="1"/>
  <c r="BF8" i="5"/>
  <c r="BB33" i="5"/>
  <c r="BB39" i="5" s="1"/>
  <c r="BB32" i="5"/>
  <c r="BB8" i="5"/>
  <c r="BB31" i="5"/>
  <c r="BD8" i="5"/>
  <c r="BD38" i="5" s="1"/>
  <c r="BC8" i="5"/>
  <c r="BC37" i="5" s="1"/>
  <c r="AX33" i="5"/>
  <c r="AX8" i="5"/>
  <c r="AX39" i="5" s="1"/>
  <c r="AX32" i="5"/>
  <c r="AZ8" i="5"/>
  <c r="AY8" i="5"/>
  <c r="AU32" i="5"/>
  <c r="AU31" i="5"/>
  <c r="AW8" i="5"/>
  <c r="AV8" i="5"/>
  <c r="AV39" i="5" s="1"/>
  <c r="AR33" i="5"/>
  <c r="AR8" i="5"/>
  <c r="AR39" i="5" s="1"/>
  <c r="AO33" i="5"/>
  <c r="AO8" i="5"/>
  <c r="AO31" i="5"/>
  <c r="AQ8" i="5"/>
  <c r="AQ38" i="5" s="1"/>
  <c r="AP8" i="5"/>
  <c r="AP39" i="5" s="1"/>
  <c r="AK33" i="5"/>
  <c r="AK32" i="5"/>
  <c r="AM8" i="5"/>
  <c r="AL8" i="5"/>
  <c r="AL39" i="5" s="1"/>
  <c r="AH33" i="5"/>
  <c r="AH32" i="5"/>
  <c r="AH31" i="5"/>
  <c r="AJ8" i="5"/>
  <c r="AJ37" i="5" s="1"/>
  <c r="AI8" i="5"/>
  <c r="AI38" i="5"/>
  <c r="AE33" i="5"/>
  <c r="AE8" i="5"/>
  <c r="AG8" i="5"/>
  <c r="AG37" i="5" s="1"/>
  <c r="AF8" i="5"/>
  <c r="AF39" i="5"/>
  <c r="AB33" i="5"/>
  <c r="AB32" i="5"/>
  <c r="AB31" i="5"/>
  <c r="AB8" i="5"/>
  <c r="AB37" i="5" s="1"/>
  <c r="AD8" i="5"/>
  <c r="AD38" i="5" s="1"/>
  <c r="AC8" i="5"/>
  <c r="AC39" i="5" s="1"/>
  <c r="X33" i="5"/>
  <c r="X32" i="5"/>
  <c r="X8" i="5"/>
  <c r="Z8" i="5"/>
  <c r="Z37" i="5" s="1"/>
  <c r="Y8" i="5"/>
  <c r="U33" i="5"/>
  <c r="U32" i="5"/>
  <c r="U31" i="5"/>
  <c r="U8" i="5"/>
  <c r="U39" i="5" s="1"/>
  <c r="W8" i="5"/>
  <c r="W38" i="5" s="1"/>
  <c r="V8" i="5"/>
  <c r="V38" i="5" s="1"/>
  <c r="R33" i="5"/>
  <c r="R39" i="5" s="1"/>
  <c r="R32" i="5"/>
  <c r="R38" i="5" s="1"/>
  <c r="R8" i="5"/>
  <c r="T8" i="5"/>
  <c r="T39" i="5" s="1"/>
  <c r="S8" i="5"/>
  <c r="S37" i="5" s="1"/>
  <c r="O33" i="5"/>
  <c r="O32" i="5"/>
  <c r="O38" i="5" s="1"/>
  <c r="O31" i="5"/>
  <c r="O8" i="5"/>
  <c r="Q8" i="5"/>
  <c r="P8" i="5"/>
  <c r="P39" i="5" s="1"/>
  <c r="K33" i="5"/>
  <c r="K32" i="5"/>
  <c r="K8" i="5"/>
  <c r="K37" i="5" s="1"/>
  <c r="K31" i="5"/>
  <c r="L8" i="5"/>
  <c r="AU33" i="5"/>
  <c r="Q39" i="5"/>
  <c r="M37" i="5"/>
  <c r="M38" i="5"/>
  <c r="AK31" i="5"/>
  <c r="BF37" i="5"/>
  <c r="V39" i="5"/>
  <c r="AG39" i="5"/>
  <c r="BE8" i="5"/>
  <c r="BE39" i="5"/>
  <c r="AX31" i="5"/>
  <c r="AX37" i="5" s="1"/>
  <c r="AU8" i="5"/>
  <c r="AU38" i="5" s="1"/>
  <c r="AR31" i="5"/>
  <c r="AR37" i="5" s="1"/>
  <c r="AT31" i="5"/>
  <c r="AT37" i="5" s="1"/>
  <c r="AT33" i="5"/>
  <c r="AT39" i="5" s="1"/>
  <c r="AK8" i="5"/>
  <c r="AK38" i="5"/>
  <c r="AH8" i="5"/>
  <c r="AH38" i="5" s="1"/>
  <c r="AE31" i="5"/>
  <c r="X31" i="5"/>
  <c r="X37" i="5" s="1"/>
  <c r="H32" i="5"/>
  <c r="H38" i="5" s="1"/>
  <c r="E33" i="5"/>
  <c r="E39" i="5"/>
  <c r="F38" i="5"/>
  <c r="F39" i="5"/>
  <c r="AB39" i="5"/>
  <c r="H37" i="5"/>
  <c r="AE32" i="5"/>
  <c r="AE38" i="5" s="1"/>
  <c r="AV38" i="5"/>
  <c r="E31" i="5"/>
  <c r="E37" i="5"/>
  <c r="AO32" i="5"/>
  <c r="AR32" i="5"/>
  <c r="AR38" i="5" s="1"/>
  <c r="BD37" i="5"/>
  <c r="AM38" i="5"/>
  <c r="BG38" i="5"/>
  <c r="L37" i="5"/>
  <c r="R31" i="5"/>
  <c r="R37" i="5" s="1"/>
  <c r="BE37" i="5"/>
  <c r="AS39" i="5"/>
  <c r="AS38" i="5"/>
  <c r="AM37" i="5"/>
  <c r="AF37" i="5"/>
  <c r="AE39" i="5"/>
  <c r="AD39" i="5"/>
  <c r="AB38" i="5"/>
  <c r="D8" i="5"/>
  <c r="J39" i="5"/>
  <c r="AC38" i="5" l="1"/>
  <c r="AL38" i="5"/>
  <c r="AP38" i="5"/>
  <c r="AZ37" i="5"/>
  <c r="AZ39" i="5"/>
  <c r="W39" i="5"/>
  <c r="AJ39" i="5"/>
  <c r="U37" i="5"/>
  <c r="AO38" i="5"/>
  <c r="AE37" i="5"/>
  <c r="AK39" i="5"/>
  <c r="AU39" i="5"/>
  <c r="K38" i="5"/>
  <c r="Q37" i="5"/>
  <c r="O39" i="5"/>
  <c r="Y37" i="5"/>
  <c r="X39" i="5"/>
  <c r="AH37" i="5"/>
  <c r="AM39" i="5"/>
  <c r="AO39" i="5"/>
  <c r="AY39" i="5"/>
  <c r="BB37" i="5"/>
  <c r="BF39" i="5"/>
  <c r="T37" i="5"/>
  <c r="Q38" i="5"/>
  <c r="AJ38" i="5"/>
  <c r="Z38" i="5"/>
  <c r="AV37" i="5"/>
  <c r="AY38" i="5"/>
  <c r="K39" i="5"/>
  <c r="U38" i="5"/>
  <c r="P37" i="5"/>
  <c r="AC37" i="5"/>
  <c r="AI37" i="5"/>
  <c r="AL37" i="5"/>
  <c r="AP37" i="5"/>
  <c r="AW39" i="5"/>
  <c r="AZ38" i="5"/>
  <c r="L39" i="5"/>
  <c r="Z39" i="5"/>
  <c r="P38" i="5"/>
  <c r="O37" i="5"/>
  <c r="X38" i="5"/>
  <c r="AH39" i="5"/>
  <c r="AO37" i="5"/>
  <c r="AU37" i="5"/>
  <c r="AX38" i="5"/>
  <c r="BD39" i="5"/>
  <c r="BB38" i="5"/>
  <c r="L38" i="5"/>
  <c r="T38" i="5"/>
  <c r="AG38" i="5"/>
  <c r="AQ37" i="5"/>
  <c r="AQ39" i="5"/>
  <c r="BG39" i="5"/>
  <c r="BC39" i="5"/>
  <c r="J38" i="5"/>
  <c r="F37" i="5"/>
  <c r="AK37" i="5"/>
  <c r="AD37" i="5"/>
  <c r="BC38" i="5"/>
  <c r="D32" i="5"/>
  <c r="D38" i="5" s="1"/>
  <c r="C31" i="5"/>
  <c r="S39" i="5"/>
  <c r="Y39" i="5"/>
  <c r="D33" i="5"/>
  <c r="D39" i="5" s="1"/>
  <c r="C32" i="5"/>
  <c r="C8" i="5"/>
  <c r="B8" i="5" s="1"/>
  <c r="C33" i="5"/>
  <c r="D31" i="5"/>
  <c r="D37" i="5" s="1"/>
  <c r="B33" i="5" l="1"/>
  <c r="B39" i="5" s="1"/>
  <c r="C39" i="5"/>
  <c r="B32" i="5"/>
  <c r="B38" i="5" s="1"/>
  <c r="C38" i="5"/>
  <c r="B31" i="5"/>
  <c r="B37" i="5" s="1"/>
  <c r="C37" i="5"/>
</calcChain>
</file>

<file path=xl/sharedStrings.xml><?xml version="1.0" encoding="utf-8"?>
<sst xmlns="http://schemas.openxmlformats.org/spreadsheetml/2006/main" count="238" uniqueCount="58">
  <si>
    <t>区分</t>
  </si>
  <si>
    <t>総数</t>
  </si>
  <si>
    <t>（単位：人）</t>
  </si>
  <si>
    <t>計</t>
  </si>
  <si>
    <t>男</t>
  </si>
  <si>
    <t>女</t>
  </si>
  <si>
    <t>彦根市</t>
  </si>
  <si>
    <t>城東</t>
  </si>
  <si>
    <t>城西</t>
  </si>
  <si>
    <t>世帯数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</si>
  <si>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</si>
  <si>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</si>
  <si>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</si>
  <si>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</si>
  <si>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</si>
  <si>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</si>
  <si>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</si>
  <si>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</si>
  <si>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</si>
  <si>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</si>
  <si>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</si>
  <si>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</si>
  <si>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</si>
  <si>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</si>
  <si>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</si>
  <si>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</si>
  <si>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</si>
  <si>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</si>
  <si>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再掲</t>
  </si>
  <si>
    <t>15～64歳</t>
  </si>
  <si>
    <t>０～14歳</t>
  </si>
  <si>
    <t>65歳以上</t>
  </si>
  <si>
    <t>17.学区・年齢別（５歳階級）男女別人口および世帯数</t>
    <rPh sb="3" eb="4">
      <t>ガク</t>
    </rPh>
    <rPh sb="23" eb="26">
      <t>セタイスウ</t>
    </rPh>
    <phoneticPr fontId="5"/>
  </si>
  <si>
    <t>17.学区・年齢別（５歳階級）男女別人口および世帯数（つづき）</t>
    <rPh sb="3" eb="4">
      <t>ガク</t>
    </rPh>
    <rPh sb="23" eb="26">
      <t>セタイスウ</t>
    </rPh>
    <phoneticPr fontId="5"/>
  </si>
  <si>
    <t>平田</t>
    <rPh sb="0" eb="2">
      <t>ヒラタ</t>
    </rPh>
    <phoneticPr fontId="5"/>
  </si>
  <si>
    <t>城北</t>
    <rPh sb="0" eb="2">
      <t>ジョウホク</t>
    </rPh>
    <phoneticPr fontId="5"/>
  </si>
  <si>
    <t>旭森</t>
    <rPh sb="0" eb="1">
      <t>アサヒ</t>
    </rPh>
    <rPh sb="1" eb="2">
      <t>モリ</t>
    </rPh>
    <phoneticPr fontId="5"/>
  </si>
  <si>
    <t>城陽</t>
    <rPh sb="0" eb="2">
      <t>ジョウヨウ</t>
    </rPh>
    <phoneticPr fontId="5"/>
  </si>
  <si>
    <t>若葉</t>
    <rPh sb="0" eb="2">
      <t>ワカバ</t>
    </rPh>
    <phoneticPr fontId="5"/>
  </si>
  <si>
    <t>鳥居本</t>
    <rPh sb="0" eb="3">
      <t>トリイモト</t>
    </rPh>
    <phoneticPr fontId="5"/>
  </si>
  <si>
    <t>河瀬</t>
    <rPh sb="0" eb="2">
      <t>カワセ</t>
    </rPh>
    <phoneticPr fontId="5"/>
  </si>
  <si>
    <t>亀山</t>
    <rPh sb="0" eb="2">
      <t>カメヤマ</t>
    </rPh>
    <phoneticPr fontId="5"/>
  </si>
  <si>
    <t>高宮</t>
    <rPh sb="0" eb="2">
      <t>タカミヤ</t>
    </rPh>
    <phoneticPr fontId="5"/>
  </si>
  <si>
    <t>稲枝東</t>
    <rPh sb="0" eb="2">
      <t>イナエ</t>
    </rPh>
    <rPh sb="2" eb="3">
      <t>ヒガシ</t>
    </rPh>
    <phoneticPr fontId="5"/>
  </si>
  <si>
    <t>稲枝北</t>
    <rPh sb="0" eb="2">
      <t>イナエ</t>
    </rPh>
    <rPh sb="2" eb="3">
      <t>キタ</t>
    </rPh>
    <phoneticPr fontId="5"/>
  </si>
  <si>
    <t>年齢別</t>
    <phoneticPr fontId="7"/>
  </si>
  <si>
    <t>割合(％)</t>
    <phoneticPr fontId="7"/>
  </si>
  <si>
    <t>資料：『住民基本台帳』  市民課</t>
    <rPh sb="4" eb="6">
      <t>ジュウミン</t>
    </rPh>
    <rPh sb="6" eb="8">
      <t>キホン</t>
    </rPh>
    <rPh sb="8" eb="10">
      <t>ダイチョウ</t>
    </rPh>
    <rPh sb="13" eb="16">
      <t>シミンカ</t>
    </rPh>
    <phoneticPr fontId="5"/>
  </si>
  <si>
    <t>金城</t>
    <rPh sb="0" eb="2">
      <t>キンジョウ</t>
    </rPh>
    <phoneticPr fontId="7"/>
  </si>
  <si>
    <t>佐和山</t>
    <rPh sb="0" eb="2">
      <t>サワ</t>
    </rPh>
    <rPh sb="2" eb="3">
      <t>ヤマ</t>
    </rPh>
    <phoneticPr fontId="5"/>
  </si>
  <si>
    <t>城南</t>
    <rPh sb="0" eb="2">
      <t>ジョウナン</t>
    </rPh>
    <phoneticPr fontId="5"/>
  </si>
  <si>
    <t>稲枝西</t>
    <rPh sb="0" eb="2">
      <t>イナエ</t>
    </rPh>
    <rPh sb="2" eb="3">
      <t>ニシ</t>
    </rPh>
    <phoneticPr fontId="5"/>
  </si>
  <si>
    <t>資料：『住民基本台帳』市民課</t>
    <rPh sb="11" eb="14">
      <t>シミンカ</t>
    </rPh>
    <phoneticPr fontId="5"/>
  </si>
  <si>
    <t>90歳以上</t>
    <rPh sb="3" eb="5">
      <t>イジョウ</t>
    </rPh>
    <phoneticPr fontId="7"/>
  </si>
  <si>
    <t>（平成29年10月１日現在）</t>
    <phoneticPr fontId="5"/>
  </si>
  <si>
    <t>（平成29年10月１日現在）</t>
    <phoneticPr fontId="5"/>
  </si>
  <si>
    <t>（平成29年10月１日現在）</t>
    <phoneticPr fontId="5"/>
  </si>
  <si>
    <t xml:space="preserve">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</si>
</sst>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);[Red]\(0.0\)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8">
    <xf numFmtId="0" fontId="0" fillId="0" borderId="0" xfId="0"/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38" fontId="2" fillId="0" borderId="4" xfId="2" applyFont="1" applyBorder="1" applyAlignment="1">
      <alignment horizontal="center" vertical="center" shrinkToFit="1"/>
    </xf>
    <xf numFmtId="38" fontId="2" fillId="0" borderId="5" xfId="2" applyFont="1" applyBorder="1" applyAlignment="1">
      <alignment horizontal="center" vertical="center" shrinkToFit="1"/>
    </xf>
    <xf numFmtId="38" fontId="2" fillId="0" borderId="6" xfId="2" applyFont="1" applyBorder="1" applyAlignment="1">
      <alignment horizontal="center" vertical="center" shrinkToFit="1"/>
    </xf>
    <xf numFmtId="38" fontId="2" fillId="0" borderId="11" xfId="2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3" xfId="2" applyFont="1" applyBorder="1" applyAlignment="1">
      <alignment vertical="center" shrinkToFit="1"/>
    </xf>
    <xf numFmtId="38" fontId="2" fillId="0" borderId="2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right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0" xfId="2" applyFont="1" applyBorder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0" xfId="0" applyFont="1" applyAlignment="1">
      <alignment shrinkToFit="1"/>
    </xf>
    <xf numFmtId="38" fontId="2" fillId="0" borderId="3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0" xfId="2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40" fontId="2" fillId="0" borderId="0" xfId="2" applyNumberFormat="1" applyFont="1" applyBorder="1" applyAlignment="1">
      <alignment horizontal="right" vertical="center" shrinkToFit="1"/>
    </xf>
    <xf numFmtId="38" fontId="2" fillId="0" borderId="3" xfId="2" applyFont="1" applyBorder="1" applyAlignment="1">
      <alignment horizontal="left" vertical="center" shrinkToFit="1"/>
    </xf>
    <xf numFmtId="176" fontId="2" fillId="0" borderId="0" xfId="2" applyNumberFormat="1" applyFont="1" applyBorder="1" applyAlignment="1">
      <alignment horizontal="right" vertical="center" shrinkToFit="1"/>
    </xf>
    <xf numFmtId="176" fontId="2" fillId="0" borderId="0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38" fontId="2" fillId="0" borderId="9" xfId="2" applyFont="1" applyBorder="1" applyAlignment="1">
      <alignment vertical="center" shrinkToFit="1"/>
    </xf>
    <xf numFmtId="38" fontId="2" fillId="0" borderId="1" xfId="2" applyFont="1" applyBorder="1" applyAlignment="1">
      <alignment horizontal="right" vertical="center" shrinkToFit="1"/>
    </xf>
    <xf numFmtId="0" fontId="2" fillId="0" borderId="0" xfId="3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5" xfId="2" applyFont="1" applyBorder="1" applyAlignment="1">
      <alignment horizontal="center" vertical="center" shrinkToFit="1"/>
    </xf>
    <xf numFmtId="38" fontId="4" fillId="0" borderId="6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shrinkToFit="1"/>
    </xf>
    <xf numFmtId="177" fontId="4" fillId="0" borderId="0" xfId="2" applyNumberFormat="1" applyFont="1" applyBorder="1" applyAlignment="1">
      <alignment horizontal="right" vertical="center" shrinkToFit="1"/>
    </xf>
    <xf numFmtId="0" fontId="2" fillId="0" borderId="0" xfId="3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2" fillId="0" borderId="12" xfId="2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1"/>
  <sheetViews>
    <sheetView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4.25"/>
  <cols>
    <col min="1" max="1" width="7.5" style="3" customWidth="1"/>
    <col min="2" max="2" width="7" style="3" customWidth="1"/>
    <col min="3" max="4" width="6.19921875" style="3" customWidth="1"/>
    <col min="5" max="5" width="5.69921875" style="3" customWidth="1"/>
    <col min="6" max="7" width="5.19921875" style="3" customWidth="1"/>
    <col min="8" max="8" width="5.69921875" style="3" customWidth="1"/>
    <col min="9" max="10" width="5.19921875" style="3" customWidth="1"/>
    <col min="11" max="11" width="6.09765625" style="3" customWidth="1"/>
    <col min="12" max="13" width="5.19921875" style="3" customWidth="1"/>
    <col min="14" max="14" width="7.5" style="3" customWidth="1"/>
    <col min="15" max="15" width="5.69921875" style="3" customWidth="1"/>
    <col min="16" max="17" width="5.3984375" style="3" customWidth="1"/>
    <col min="18" max="18" width="5.69921875" style="3" customWidth="1"/>
    <col min="19" max="20" width="5.3984375" style="3" customWidth="1"/>
    <col min="21" max="21" width="5.69921875" style="3" customWidth="1"/>
    <col min="22" max="23" width="5.3984375" style="3" customWidth="1"/>
    <col min="24" max="24" width="6.09765625" style="3" customWidth="1"/>
    <col min="25" max="26" width="5.3984375" style="3" customWidth="1"/>
    <col min="27" max="27" width="7.5" style="3" customWidth="1"/>
    <col min="28" max="28" width="5.69921875" style="3" customWidth="1"/>
    <col min="29" max="30" width="5.3984375" style="3" customWidth="1"/>
    <col min="31" max="31" width="5.69921875" style="3" customWidth="1"/>
    <col min="32" max="33" width="5.3984375" style="3" customWidth="1"/>
    <col min="34" max="34" width="6.19921875" style="3" customWidth="1"/>
    <col min="35" max="36" width="5.3984375" style="3" customWidth="1"/>
    <col min="37" max="37" width="5.69921875" style="3" customWidth="1"/>
    <col min="38" max="39" width="5.3984375" style="3" customWidth="1"/>
    <col min="40" max="40" width="7.5" style="3" customWidth="1"/>
    <col min="41" max="41" width="5.69921875" style="3" customWidth="1"/>
    <col min="42" max="43" width="5.3984375" style="3" customWidth="1"/>
    <col min="44" max="44" width="5.69921875" style="3" customWidth="1"/>
    <col min="45" max="46" width="5.3984375" style="3" customWidth="1"/>
    <col min="47" max="47" width="5.69921875" style="3" customWidth="1"/>
    <col min="48" max="49" width="5.3984375" style="3" customWidth="1"/>
    <col min="50" max="50" width="5.69921875" style="3" customWidth="1"/>
    <col min="51" max="52" width="5.3984375" style="3" customWidth="1"/>
    <col min="53" max="53" width="7.5" style="3" customWidth="1"/>
    <col min="54" max="54" width="5.69921875" style="3" customWidth="1"/>
    <col min="55" max="56" width="5.3984375" style="3" customWidth="1"/>
    <col min="57" max="57" width="5.69921875" style="3" customWidth="1"/>
    <col min="58" max="59" width="5.3984375" style="3" customWidth="1"/>
    <col min="60" max="60" width="5.69921875" style="3" customWidth="1"/>
    <col min="61" max="62" width="5.3984375" style="3" customWidth="1"/>
    <col min="63" max="63" width="5.69921875" style="3" customWidth="1"/>
    <col min="64" max="65" width="5.3984375" style="3" customWidth="1"/>
    <col min="66" max="16384" width="8.796875" style="2"/>
  </cols>
  <sheetData>
    <row r="1" spans="1:75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75" ht="18.75" customHeight="1">
      <c r="A2" s="51" t="s">
        <v>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 t="s">
        <v>33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 t="s">
        <v>33</v>
      </c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41"/>
      <c r="BO2" s="41"/>
      <c r="BP2" s="41"/>
      <c r="BQ2" s="41"/>
      <c r="BR2" s="41"/>
      <c r="BS2" s="41"/>
      <c r="BT2" s="41"/>
      <c r="BU2" s="41"/>
      <c r="BV2" s="41"/>
      <c r="BW2" s="41"/>
    </row>
    <row r="3" spans="1:75" ht="18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ht="18.75" customHeight="1">
      <c r="A4" s="57" t="s">
        <v>2</v>
      </c>
      <c r="B4" s="57"/>
      <c r="C4" s="43"/>
      <c r="D4" s="43"/>
      <c r="E4" s="43"/>
      <c r="F4" s="43"/>
      <c r="G4" s="43"/>
      <c r="H4" s="43"/>
      <c r="I4" s="47" t="s">
        <v>55</v>
      </c>
      <c r="J4" s="47"/>
      <c r="K4" s="47"/>
      <c r="L4" s="47"/>
      <c r="M4" s="47"/>
      <c r="N4" s="4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"/>
      <c r="AB4" s="43"/>
      <c r="AC4" s="43"/>
      <c r="AD4" s="43"/>
      <c r="AE4" s="43"/>
      <c r="AF4" s="43"/>
      <c r="AG4" s="43"/>
      <c r="AH4" s="43"/>
      <c r="AI4" s="47" t="s">
        <v>56</v>
      </c>
      <c r="AJ4" s="47"/>
      <c r="AK4" s="47"/>
      <c r="AL4" s="47"/>
      <c r="AM4" s="47"/>
      <c r="AN4" s="4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"/>
      <c r="BB4" s="43"/>
      <c r="BC4" s="47" t="s">
        <v>54</v>
      </c>
      <c r="BD4" s="47"/>
      <c r="BE4" s="47"/>
      <c r="BF4" s="47"/>
      <c r="BG4" s="47"/>
      <c r="BH4" s="43"/>
      <c r="BI4" s="43"/>
      <c r="BJ4" s="43"/>
      <c r="BK4" s="43"/>
      <c r="BL4" s="43"/>
      <c r="BM4" s="44"/>
      <c r="BN4" s="41"/>
      <c r="BO4" s="41"/>
      <c r="BP4" s="41"/>
      <c r="BQ4" s="41"/>
      <c r="BR4" s="41"/>
      <c r="BS4" s="41"/>
      <c r="BT4" s="41"/>
      <c r="BU4" s="41"/>
      <c r="BV4" s="41"/>
      <c r="BW4" s="41"/>
    </row>
    <row r="5" spans="1:75" ht="24" customHeight="1">
      <c r="A5" s="52" t="s">
        <v>0</v>
      </c>
      <c r="B5" s="54" t="s">
        <v>6</v>
      </c>
      <c r="C5" s="55"/>
      <c r="D5" s="56"/>
      <c r="E5" s="48" t="s">
        <v>7</v>
      </c>
      <c r="F5" s="49"/>
      <c r="G5" s="50"/>
      <c r="H5" s="48" t="s">
        <v>8</v>
      </c>
      <c r="I5" s="49"/>
      <c r="J5" s="50"/>
      <c r="K5" s="48" t="s">
        <v>48</v>
      </c>
      <c r="L5" s="49"/>
      <c r="M5" s="49"/>
      <c r="N5" s="52" t="s">
        <v>0</v>
      </c>
      <c r="O5" s="48" t="s">
        <v>35</v>
      </c>
      <c r="P5" s="49"/>
      <c r="Q5" s="50"/>
      <c r="R5" s="48" t="s">
        <v>49</v>
      </c>
      <c r="S5" s="49"/>
      <c r="T5" s="50"/>
      <c r="U5" s="48" t="s">
        <v>36</v>
      </c>
      <c r="V5" s="49"/>
      <c r="W5" s="50"/>
      <c r="X5" s="48" t="s">
        <v>50</v>
      </c>
      <c r="Y5" s="49"/>
      <c r="Z5" s="49"/>
      <c r="AA5" s="52" t="s">
        <v>0</v>
      </c>
      <c r="AB5" s="48" t="s">
        <v>37</v>
      </c>
      <c r="AC5" s="49"/>
      <c r="AD5" s="50"/>
      <c r="AE5" s="48" t="s">
        <v>39</v>
      </c>
      <c r="AF5" s="49"/>
      <c r="AG5" s="50"/>
      <c r="AH5" s="48" t="s">
        <v>42</v>
      </c>
      <c r="AI5" s="49"/>
      <c r="AJ5" s="50"/>
      <c r="AK5" s="48" t="s">
        <v>40</v>
      </c>
      <c r="AL5" s="49"/>
      <c r="AM5" s="49"/>
      <c r="AN5" s="52" t="s">
        <v>0</v>
      </c>
      <c r="AO5" s="48" t="s">
        <v>41</v>
      </c>
      <c r="AP5" s="49"/>
      <c r="AQ5" s="50"/>
      <c r="AR5" s="48" t="s">
        <v>43</v>
      </c>
      <c r="AS5" s="49"/>
      <c r="AT5" s="50"/>
      <c r="AU5" s="48" t="s">
        <v>44</v>
      </c>
      <c r="AV5" s="49"/>
      <c r="AW5" s="50"/>
      <c r="AX5" s="48" t="s">
        <v>51</v>
      </c>
      <c r="AY5" s="49"/>
      <c r="AZ5" s="49"/>
      <c r="BA5" s="52" t="s">
        <v>0</v>
      </c>
      <c r="BB5" s="48" t="s">
        <v>34</v>
      </c>
      <c r="BC5" s="49"/>
      <c r="BD5" s="50"/>
      <c r="BE5" s="48" t="s">
        <v>38</v>
      </c>
      <c r="BF5" s="49"/>
      <c r="BG5" s="49"/>
      <c r="BH5" s="4"/>
      <c r="BI5" s="5"/>
      <c r="BJ5" s="5"/>
      <c r="BK5" s="5"/>
      <c r="BL5" s="5"/>
      <c r="BM5" s="5"/>
    </row>
    <row r="6" spans="1:75" ht="24" customHeight="1">
      <c r="A6" s="53"/>
      <c r="B6" s="36" t="s">
        <v>3</v>
      </c>
      <c r="C6" s="37" t="s">
        <v>4</v>
      </c>
      <c r="D6" s="38" t="s">
        <v>5</v>
      </c>
      <c r="E6" s="6" t="s">
        <v>3</v>
      </c>
      <c r="F6" s="7" t="s">
        <v>4</v>
      </c>
      <c r="G6" s="8" t="s">
        <v>5</v>
      </c>
      <c r="H6" s="6" t="s">
        <v>3</v>
      </c>
      <c r="I6" s="7" t="s">
        <v>4</v>
      </c>
      <c r="J6" s="8" t="s">
        <v>5</v>
      </c>
      <c r="K6" s="6" t="s">
        <v>3</v>
      </c>
      <c r="L6" s="7" t="s">
        <v>4</v>
      </c>
      <c r="M6" s="9" t="s">
        <v>5</v>
      </c>
      <c r="N6" s="53"/>
      <c r="O6" s="6" t="s">
        <v>3</v>
      </c>
      <c r="P6" s="7" t="s">
        <v>4</v>
      </c>
      <c r="Q6" s="8" t="s">
        <v>5</v>
      </c>
      <c r="R6" s="6" t="s">
        <v>3</v>
      </c>
      <c r="S6" s="7" t="s">
        <v>4</v>
      </c>
      <c r="T6" s="8" t="s">
        <v>5</v>
      </c>
      <c r="U6" s="6" t="s">
        <v>3</v>
      </c>
      <c r="V6" s="7" t="s">
        <v>4</v>
      </c>
      <c r="W6" s="8" t="s">
        <v>5</v>
      </c>
      <c r="X6" s="6" t="s">
        <v>3</v>
      </c>
      <c r="Y6" s="7" t="s">
        <v>4</v>
      </c>
      <c r="Z6" s="9" t="s">
        <v>5</v>
      </c>
      <c r="AA6" s="53"/>
      <c r="AB6" s="6" t="s">
        <v>3</v>
      </c>
      <c r="AC6" s="7" t="s">
        <v>4</v>
      </c>
      <c r="AD6" s="8" t="s">
        <v>5</v>
      </c>
      <c r="AE6" s="6" t="s">
        <v>3</v>
      </c>
      <c r="AF6" s="7" t="s">
        <v>4</v>
      </c>
      <c r="AG6" s="8" t="s">
        <v>5</v>
      </c>
      <c r="AH6" s="6" t="s">
        <v>3</v>
      </c>
      <c r="AI6" s="7" t="s">
        <v>4</v>
      </c>
      <c r="AJ6" s="8" t="s">
        <v>5</v>
      </c>
      <c r="AK6" s="6" t="s">
        <v>3</v>
      </c>
      <c r="AL6" s="7" t="s">
        <v>4</v>
      </c>
      <c r="AM6" s="9" t="s">
        <v>5</v>
      </c>
      <c r="AN6" s="53"/>
      <c r="AO6" s="6" t="s">
        <v>3</v>
      </c>
      <c r="AP6" s="7" t="s">
        <v>4</v>
      </c>
      <c r="AQ6" s="8" t="s">
        <v>5</v>
      </c>
      <c r="AR6" s="6" t="s">
        <v>3</v>
      </c>
      <c r="AS6" s="7" t="s">
        <v>4</v>
      </c>
      <c r="AT6" s="8" t="s">
        <v>5</v>
      </c>
      <c r="AU6" s="6" t="s">
        <v>3</v>
      </c>
      <c r="AV6" s="7" t="s">
        <v>4</v>
      </c>
      <c r="AW6" s="8" t="s">
        <v>5</v>
      </c>
      <c r="AX6" s="6" t="s">
        <v>3</v>
      </c>
      <c r="AY6" s="7" t="s">
        <v>4</v>
      </c>
      <c r="AZ6" s="9" t="s">
        <v>5</v>
      </c>
      <c r="BA6" s="53"/>
      <c r="BB6" s="6" t="s">
        <v>3</v>
      </c>
      <c r="BC6" s="7" t="s">
        <v>4</v>
      </c>
      <c r="BD6" s="8" t="s">
        <v>5</v>
      </c>
      <c r="BE6" s="6" t="s">
        <v>3</v>
      </c>
      <c r="BF6" s="7" t="s">
        <v>4</v>
      </c>
      <c r="BG6" s="9" t="s">
        <v>5</v>
      </c>
      <c r="BH6" s="10"/>
      <c r="BI6" s="10"/>
      <c r="BJ6" s="10"/>
      <c r="BK6" s="10"/>
      <c r="BL6" s="10"/>
      <c r="BM6" s="10"/>
    </row>
    <row r="7" spans="1:75" ht="18.75" customHeight="1">
      <c r="A7" s="11"/>
      <c r="B7" s="39"/>
      <c r="C7" s="40"/>
      <c r="D7" s="40"/>
      <c r="E7" s="13"/>
      <c r="F7" s="13"/>
      <c r="G7" s="13"/>
      <c r="H7" s="13"/>
      <c r="I7" s="13"/>
      <c r="J7" s="13"/>
      <c r="K7" s="13"/>
      <c r="L7" s="13"/>
      <c r="M7" s="13"/>
      <c r="N7" s="11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1"/>
      <c r="AB7" s="12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1"/>
      <c r="AO7" s="14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1"/>
      <c r="BB7" s="14"/>
      <c r="BC7" s="13"/>
      <c r="BD7" s="13"/>
      <c r="BE7" s="13"/>
      <c r="BF7" s="13"/>
      <c r="BG7" s="13"/>
      <c r="BH7" s="10"/>
      <c r="BI7" s="10"/>
      <c r="BJ7" s="10"/>
      <c r="BK7" s="10"/>
      <c r="BL7" s="10"/>
      <c r="BM7" s="10"/>
    </row>
    <row r="8" spans="1:75" s="20" customFormat="1" ht="18.75" customHeight="1">
      <c r="A8" s="15" t="s">
        <v>1</v>
      </c>
      <c r="B8" s="17">
        <f>SUM(C8:D8)</f>
        <v>112688</v>
      </c>
      <c r="C8" s="17">
        <f>F8+I8+L8+P8+S8+V8+Y8+AC8+AF8+AI8+AL8+AP8+AS8+AV8+AY8+BC8+BF8</f>
        <v>55793</v>
      </c>
      <c r="D8" s="17">
        <f>G8+J8+M8+Q8+T8+W8+Z8+AD8+AG8+AJ8+AM8+AQ8+AT8+AW8+AZ8+BD8+BG8</f>
        <v>56895</v>
      </c>
      <c r="E8" s="17">
        <f t="shared" ref="E8:M8" si="0">SUM(E10:E28)</f>
        <v>7222</v>
      </c>
      <c r="F8" s="17">
        <f t="shared" si="0"/>
        <v>3454</v>
      </c>
      <c r="G8" s="17">
        <f t="shared" si="0"/>
        <v>3768</v>
      </c>
      <c r="H8" s="17">
        <f t="shared" si="0"/>
        <v>5952</v>
      </c>
      <c r="I8" s="17">
        <f t="shared" si="0"/>
        <v>2846</v>
      </c>
      <c r="J8" s="17">
        <f t="shared" si="0"/>
        <v>3106</v>
      </c>
      <c r="K8" s="17">
        <f t="shared" si="0"/>
        <v>11635</v>
      </c>
      <c r="L8" s="17">
        <f t="shared" si="0"/>
        <v>5673</v>
      </c>
      <c r="M8" s="17">
        <f t="shared" si="0"/>
        <v>5962</v>
      </c>
      <c r="N8" s="15" t="s">
        <v>1</v>
      </c>
      <c r="O8" s="17">
        <f t="shared" ref="O8:Z8" si="1">SUM(O10:O28)</f>
        <v>5174</v>
      </c>
      <c r="P8" s="17">
        <f t="shared" si="1"/>
        <v>2587</v>
      </c>
      <c r="Q8" s="17">
        <f t="shared" si="1"/>
        <v>2587</v>
      </c>
      <c r="R8" s="17">
        <f t="shared" si="1"/>
        <v>9689</v>
      </c>
      <c r="S8" s="17">
        <f t="shared" si="1"/>
        <v>4840</v>
      </c>
      <c r="T8" s="17">
        <f t="shared" si="1"/>
        <v>4849</v>
      </c>
      <c r="U8" s="17">
        <f t="shared" si="1"/>
        <v>11601</v>
      </c>
      <c r="V8" s="17">
        <f t="shared" si="1"/>
        <v>5804</v>
      </c>
      <c r="W8" s="17">
        <f t="shared" si="1"/>
        <v>5797</v>
      </c>
      <c r="X8" s="17">
        <f t="shared" si="1"/>
        <v>11496</v>
      </c>
      <c r="Y8" s="17">
        <f t="shared" si="1"/>
        <v>5815</v>
      </c>
      <c r="Z8" s="17">
        <f t="shared" si="1"/>
        <v>5681</v>
      </c>
      <c r="AA8" s="15" t="s">
        <v>1</v>
      </c>
      <c r="AB8" s="17">
        <f t="shared" ref="AB8:AM8" si="2">SUM(AB10:AB28)</f>
        <v>5132</v>
      </c>
      <c r="AC8" s="17">
        <f t="shared" si="2"/>
        <v>2481</v>
      </c>
      <c r="AD8" s="17">
        <f t="shared" si="2"/>
        <v>2651</v>
      </c>
      <c r="AE8" s="17">
        <f t="shared" si="2"/>
        <v>2568</v>
      </c>
      <c r="AF8" s="17">
        <f t="shared" si="2"/>
        <v>1304</v>
      </c>
      <c r="AG8" s="17">
        <f t="shared" si="2"/>
        <v>1264</v>
      </c>
      <c r="AH8" s="17">
        <f t="shared" si="2"/>
        <v>7968</v>
      </c>
      <c r="AI8" s="17">
        <f t="shared" si="2"/>
        <v>4313</v>
      </c>
      <c r="AJ8" s="17">
        <f t="shared" si="2"/>
        <v>3655</v>
      </c>
      <c r="AK8" s="17">
        <f t="shared" si="2"/>
        <v>8550</v>
      </c>
      <c r="AL8" s="17">
        <f t="shared" si="2"/>
        <v>4240</v>
      </c>
      <c r="AM8" s="17">
        <f t="shared" si="2"/>
        <v>4310</v>
      </c>
      <c r="AN8" s="15" t="s">
        <v>1</v>
      </c>
      <c r="AO8" s="17">
        <f t="shared" ref="AO8:AZ8" si="3">SUM(AO10:AO28)</f>
        <v>2641</v>
      </c>
      <c r="AP8" s="17">
        <f t="shared" si="3"/>
        <v>1287</v>
      </c>
      <c r="AQ8" s="17">
        <f t="shared" si="3"/>
        <v>1354</v>
      </c>
      <c r="AR8" s="17">
        <f t="shared" si="3"/>
        <v>6969</v>
      </c>
      <c r="AS8" s="17">
        <f t="shared" si="3"/>
        <v>3382</v>
      </c>
      <c r="AT8" s="17">
        <f t="shared" si="3"/>
        <v>3587</v>
      </c>
      <c r="AU8" s="17">
        <f t="shared" si="3"/>
        <v>2515</v>
      </c>
      <c r="AV8" s="17">
        <f t="shared" si="3"/>
        <v>1177</v>
      </c>
      <c r="AW8" s="17">
        <f t="shared" si="3"/>
        <v>1338</v>
      </c>
      <c r="AX8" s="17">
        <f t="shared" si="3"/>
        <v>3049</v>
      </c>
      <c r="AY8" s="17">
        <f t="shared" si="3"/>
        <v>1447</v>
      </c>
      <c r="AZ8" s="17">
        <f t="shared" si="3"/>
        <v>1602</v>
      </c>
      <c r="BA8" s="15" t="s">
        <v>1</v>
      </c>
      <c r="BB8" s="17">
        <f t="shared" ref="BB8:BG8" si="4">SUM(BB10:BB28)</f>
        <v>6064</v>
      </c>
      <c r="BC8" s="17">
        <f t="shared" si="4"/>
        <v>2982</v>
      </c>
      <c r="BD8" s="17">
        <f t="shared" si="4"/>
        <v>3082</v>
      </c>
      <c r="BE8" s="17">
        <f t="shared" si="4"/>
        <v>4463</v>
      </c>
      <c r="BF8" s="17">
        <f t="shared" si="4"/>
        <v>2161</v>
      </c>
      <c r="BG8" s="17">
        <f t="shared" si="4"/>
        <v>2302</v>
      </c>
      <c r="BH8" s="19"/>
      <c r="BI8" s="19"/>
      <c r="BJ8" s="19"/>
      <c r="BK8" s="19"/>
      <c r="BL8" s="19"/>
      <c r="BM8" s="19"/>
    </row>
    <row r="9" spans="1:75" ht="18.75" customHeight="1">
      <c r="A9" s="21"/>
      <c r="B9" s="16"/>
      <c r="C9" s="17"/>
      <c r="D9" s="17"/>
      <c r="E9" s="22"/>
      <c r="F9" s="22"/>
      <c r="G9" s="22"/>
      <c r="H9" s="22"/>
      <c r="I9" s="22"/>
      <c r="J9" s="22"/>
      <c r="K9" s="22"/>
      <c r="L9" s="22"/>
      <c r="M9" s="22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1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1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1"/>
      <c r="BB9" s="22"/>
      <c r="BC9" s="22"/>
      <c r="BD9" s="22"/>
      <c r="BE9" s="22"/>
      <c r="BF9" s="22"/>
      <c r="BG9" s="22"/>
      <c r="BH9" s="23"/>
      <c r="BI9" s="23"/>
      <c r="BJ9" s="23"/>
      <c r="BK9" s="23"/>
      <c r="BL9" s="23"/>
      <c r="BM9" s="23"/>
    </row>
    <row r="10" spans="1:75" ht="18.75" customHeight="1">
      <c r="A10" s="21" t="s">
        <v>10</v>
      </c>
      <c r="B10" s="18">
        <f>SUM(C10:D10)</f>
        <v>5013</v>
      </c>
      <c r="C10" s="17">
        <f>F10+I10+L10+P10+S10+V10+Y10+AC10+AF10+AI10+AL10+AP10+AS10+AV10+AY10+BC10+BF10</f>
        <v>2593</v>
      </c>
      <c r="D10" s="17">
        <f>G10+J10+M10+Q10+T10+W10+Z10+AD10+AG10+AJ10+AM10+AQ10+AT10+AW10+AZ10+BD10+BG10</f>
        <v>2420</v>
      </c>
      <c r="E10" s="25">
        <v>208</v>
      </c>
      <c r="F10" s="25">
        <v>110</v>
      </c>
      <c r="G10" s="25">
        <v>98</v>
      </c>
      <c r="H10" s="25">
        <v>199</v>
      </c>
      <c r="I10" s="25">
        <v>93</v>
      </c>
      <c r="J10" s="25">
        <v>106</v>
      </c>
      <c r="K10" s="25">
        <v>482</v>
      </c>
      <c r="L10" s="25">
        <v>241</v>
      </c>
      <c r="M10" s="25">
        <v>241</v>
      </c>
      <c r="N10" s="21" t="s">
        <v>10</v>
      </c>
      <c r="O10" s="25">
        <v>264</v>
      </c>
      <c r="P10" s="25">
        <v>145</v>
      </c>
      <c r="Q10" s="25">
        <v>119</v>
      </c>
      <c r="R10" s="25">
        <v>556</v>
      </c>
      <c r="S10" s="25">
        <v>306</v>
      </c>
      <c r="T10" s="25">
        <v>250</v>
      </c>
      <c r="U10" s="25">
        <v>618</v>
      </c>
      <c r="V10" s="25">
        <v>316</v>
      </c>
      <c r="W10" s="25">
        <v>302</v>
      </c>
      <c r="X10" s="25">
        <v>560</v>
      </c>
      <c r="Y10" s="25">
        <v>296</v>
      </c>
      <c r="Z10" s="25">
        <v>264</v>
      </c>
      <c r="AA10" s="21" t="s">
        <v>10</v>
      </c>
      <c r="AB10" s="25">
        <v>173</v>
      </c>
      <c r="AC10" s="25">
        <v>86</v>
      </c>
      <c r="AD10" s="25">
        <v>87</v>
      </c>
      <c r="AE10" s="25">
        <v>46</v>
      </c>
      <c r="AF10" s="25">
        <v>32</v>
      </c>
      <c r="AG10" s="25">
        <v>14</v>
      </c>
      <c r="AH10" s="25">
        <v>514</v>
      </c>
      <c r="AI10" s="25">
        <v>263</v>
      </c>
      <c r="AJ10" s="25">
        <v>251</v>
      </c>
      <c r="AK10" s="25">
        <v>545</v>
      </c>
      <c r="AL10" s="25">
        <v>279</v>
      </c>
      <c r="AM10" s="25">
        <v>266</v>
      </c>
      <c r="AN10" s="21" t="s">
        <v>10</v>
      </c>
      <c r="AO10" s="25">
        <v>83</v>
      </c>
      <c r="AP10" s="25">
        <v>44</v>
      </c>
      <c r="AQ10" s="25">
        <v>39</v>
      </c>
      <c r="AR10" s="25">
        <v>242</v>
      </c>
      <c r="AS10" s="25">
        <v>126</v>
      </c>
      <c r="AT10" s="25">
        <v>116</v>
      </c>
      <c r="AU10" s="25">
        <v>74</v>
      </c>
      <c r="AV10" s="25">
        <v>35</v>
      </c>
      <c r="AW10" s="25">
        <v>39</v>
      </c>
      <c r="AX10" s="25">
        <v>118</v>
      </c>
      <c r="AY10" s="25">
        <v>55</v>
      </c>
      <c r="AZ10" s="25">
        <v>63</v>
      </c>
      <c r="BA10" s="21" t="s">
        <v>10</v>
      </c>
      <c r="BB10" s="25">
        <v>207</v>
      </c>
      <c r="BC10" s="25">
        <v>104</v>
      </c>
      <c r="BD10" s="25">
        <v>103</v>
      </c>
      <c r="BE10" s="25">
        <v>124</v>
      </c>
      <c r="BF10" s="25">
        <v>62</v>
      </c>
      <c r="BG10" s="25">
        <v>62</v>
      </c>
      <c r="BH10" s="23"/>
      <c r="BI10" s="23"/>
      <c r="BJ10" s="23"/>
      <c r="BK10" s="23"/>
      <c r="BL10" s="23"/>
      <c r="BM10" s="23"/>
    </row>
    <row r="11" spans="1:75" ht="18.75" customHeight="1">
      <c r="A11" s="21" t="s">
        <v>11</v>
      </c>
      <c r="B11" s="18">
        <f t="shared" ref="B11:B28" si="5">SUM(C11:D11)</f>
        <v>5313</v>
      </c>
      <c r="C11" s="17">
        <f t="shared" ref="C11:C28" si="6">F11+I11+L11+P11+S11+V11+Y11+AC11+AF11+AI11+AL11+AP11+AS11+AV11+AY11+BC11+BF11</f>
        <v>2747</v>
      </c>
      <c r="D11" s="17">
        <f t="shared" ref="D11:D28" si="7">G11+J11+M11+Q11+T11+W11+Z11+AD11+AG11+AJ11+AM11+AQ11+AT11+AW11+AZ11+BD11+BG11</f>
        <v>2566</v>
      </c>
      <c r="E11" s="25">
        <v>199</v>
      </c>
      <c r="F11" s="25">
        <v>107</v>
      </c>
      <c r="G11" s="25">
        <v>92</v>
      </c>
      <c r="H11" s="25">
        <v>324</v>
      </c>
      <c r="I11" s="25">
        <v>161</v>
      </c>
      <c r="J11" s="25">
        <v>163</v>
      </c>
      <c r="K11" s="25">
        <v>535</v>
      </c>
      <c r="L11" s="25">
        <v>284</v>
      </c>
      <c r="M11" s="25">
        <v>251</v>
      </c>
      <c r="N11" s="21" t="s">
        <v>11</v>
      </c>
      <c r="O11" s="25">
        <v>283</v>
      </c>
      <c r="P11" s="25">
        <v>138</v>
      </c>
      <c r="Q11" s="25">
        <v>145</v>
      </c>
      <c r="R11" s="25">
        <v>494</v>
      </c>
      <c r="S11" s="25">
        <v>244</v>
      </c>
      <c r="T11" s="25">
        <v>250</v>
      </c>
      <c r="U11" s="25">
        <v>690</v>
      </c>
      <c r="V11" s="25">
        <v>376</v>
      </c>
      <c r="W11" s="25">
        <v>314</v>
      </c>
      <c r="X11" s="25">
        <v>638</v>
      </c>
      <c r="Y11" s="25">
        <v>331</v>
      </c>
      <c r="Z11" s="25">
        <v>307</v>
      </c>
      <c r="AA11" s="21" t="s">
        <v>11</v>
      </c>
      <c r="AB11" s="25">
        <v>197</v>
      </c>
      <c r="AC11" s="25">
        <v>94</v>
      </c>
      <c r="AD11" s="25">
        <v>103</v>
      </c>
      <c r="AE11" s="25">
        <v>85</v>
      </c>
      <c r="AF11" s="25">
        <v>46</v>
      </c>
      <c r="AG11" s="25">
        <v>39</v>
      </c>
      <c r="AH11" s="25">
        <v>447</v>
      </c>
      <c r="AI11" s="25">
        <v>239</v>
      </c>
      <c r="AJ11" s="25">
        <v>208</v>
      </c>
      <c r="AK11" s="25">
        <v>458</v>
      </c>
      <c r="AL11" s="25">
        <v>240</v>
      </c>
      <c r="AM11" s="25">
        <v>218</v>
      </c>
      <c r="AN11" s="21" t="s">
        <v>11</v>
      </c>
      <c r="AO11" s="25">
        <v>109</v>
      </c>
      <c r="AP11" s="25">
        <v>57</v>
      </c>
      <c r="AQ11" s="25">
        <v>52</v>
      </c>
      <c r="AR11" s="25">
        <v>311</v>
      </c>
      <c r="AS11" s="25">
        <v>155</v>
      </c>
      <c r="AT11" s="25">
        <v>156</v>
      </c>
      <c r="AU11" s="25">
        <v>87</v>
      </c>
      <c r="AV11" s="25">
        <v>45</v>
      </c>
      <c r="AW11" s="25">
        <v>42</v>
      </c>
      <c r="AX11" s="25">
        <v>91</v>
      </c>
      <c r="AY11" s="25">
        <v>44</v>
      </c>
      <c r="AZ11" s="25">
        <v>47</v>
      </c>
      <c r="BA11" s="21" t="s">
        <v>11</v>
      </c>
      <c r="BB11" s="25">
        <v>211</v>
      </c>
      <c r="BC11" s="25">
        <v>111</v>
      </c>
      <c r="BD11" s="25">
        <v>100</v>
      </c>
      <c r="BE11" s="25">
        <v>154</v>
      </c>
      <c r="BF11" s="25">
        <v>75</v>
      </c>
      <c r="BG11" s="25">
        <v>79</v>
      </c>
      <c r="BH11" s="23"/>
      <c r="BI11" s="23"/>
      <c r="BJ11" s="23"/>
      <c r="BK11" s="23"/>
      <c r="BL11" s="23"/>
      <c r="BM11" s="23"/>
    </row>
    <row r="12" spans="1:75" ht="18.75" customHeight="1">
      <c r="A12" s="21" t="s">
        <v>12</v>
      </c>
      <c r="B12" s="18">
        <f t="shared" si="5"/>
        <v>5419</v>
      </c>
      <c r="C12" s="17">
        <f t="shared" si="6"/>
        <v>2816</v>
      </c>
      <c r="D12" s="17">
        <f t="shared" si="7"/>
        <v>2603</v>
      </c>
      <c r="E12" s="25">
        <v>274</v>
      </c>
      <c r="F12" s="25">
        <v>124</v>
      </c>
      <c r="G12" s="25">
        <v>150</v>
      </c>
      <c r="H12" s="25">
        <v>348</v>
      </c>
      <c r="I12" s="25">
        <v>189</v>
      </c>
      <c r="J12" s="25">
        <v>159</v>
      </c>
      <c r="K12" s="25">
        <v>565</v>
      </c>
      <c r="L12" s="25">
        <v>286</v>
      </c>
      <c r="M12" s="25">
        <v>279</v>
      </c>
      <c r="N12" s="21" t="s">
        <v>12</v>
      </c>
      <c r="O12" s="25">
        <v>223</v>
      </c>
      <c r="P12" s="25">
        <v>127</v>
      </c>
      <c r="Q12" s="25">
        <v>96</v>
      </c>
      <c r="R12" s="25">
        <v>488</v>
      </c>
      <c r="S12" s="25">
        <v>247</v>
      </c>
      <c r="T12" s="25">
        <v>241</v>
      </c>
      <c r="U12" s="25">
        <v>642</v>
      </c>
      <c r="V12" s="25">
        <v>330</v>
      </c>
      <c r="W12" s="25">
        <v>312</v>
      </c>
      <c r="X12" s="25">
        <v>725</v>
      </c>
      <c r="Y12" s="25">
        <v>389</v>
      </c>
      <c r="Z12" s="25">
        <v>336</v>
      </c>
      <c r="AA12" s="21" t="s">
        <v>12</v>
      </c>
      <c r="AB12" s="25">
        <v>213</v>
      </c>
      <c r="AC12" s="25">
        <v>106</v>
      </c>
      <c r="AD12" s="25">
        <v>107</v>
      </c>
      <c r="AE12" s="25">
        <v>104</v>
      </c>
      <c r="AF12" s="25">
        <v>59</v>
      </c>
      <c r="AG12" s="25">
        <v>45</v>
      </c>
      <c r="AH12" s="25">
        <v>393</v>
      </c>
      <c r="AI12" s="25">
        <v>215</v>
      </c>
      <c r="AJ12" s="25">
        <v>178</v>
      </c>
      <c r="AK12" s="25">
        <v>402</v>
      </c>
      <c r="AL12" s="25">
        <v>212</v>
      </c>
      <c r="AM12" s="25">
        <v>190</v>
      </c>
      <c r="AN12" s="21" t="s">
        <v>12</v>
      </c>
      <c r="AO12" s="25">
        <v>127</v>
      </c>
      <c r="AP12" s="25">
        <v>66</v>
      </c>
      <c r="AQ12" s="25">
        <v>61</v>
      </c>
      <c r="AR12" s="25">
        <v>354</v>
      </c>
      <c r="AS12" s="25">
        <v>181</v>
      </c>
      <c r="AT12" s="25">
        <v>173</v>
      </c>
      <c r="AU12" s="25">
        <v>67</v>
      </c>
      <c r="AV12" s="25">
        <v>34</v>
      </c>
      <c r="AW12" s="25">
        <v>33</v>
      </c>
      <c r="AX12" s="25">
        <v>103</v>
      </c>
      <c r="AY12" s="25">
        <v>52</v>
      </c>
      <c r="AZ12" s="25">
        <v>51</v>
      </c>
      <c r="BA12" s="21" t="s">
        <v>12</v>
      </c>
      <c r="BB12" s="25">
        <v>208</v>
      </c>
      <c r="BC12" s="25">
        <v>109</v>
      </c>
      <c r="BD12" s="25">
        <v>99</v>
      </c>
      <c r="BE12" s="25">
        <v>183</v>
      </c>
      <c r="BF12" s="25">
        <v>90</v>
      </c>
      <c r="BG12" s="25">
        <v>93</v>
      </c>
      <c r="BH12" s="23"/>
      <c r="BI12" s="23"/>
      <c r="BJ12" s="23"/>
      <c r="BK12" s="23"/>
      <c r="BL12" s="23"/>
      <c r="BM12" s="23"/>
    </row>
    <row r="13" spans="1:75" ht="18.75" customHeight="1">
      <c r="A13" s="21" t="s">
        <v>13</v>
      </c>
      <c r="B13" s="18">
        <f t="shared" si="5"/>
        <v>6055</v>
      </c>
      <c r="C13" s="17">
        <f t="shared" si="6"/>
        <v>3165</v>
      </c>
      <c r="D13" s="17">
        <f t="shared" si="7"/>
        <v>2890</v>
      </c>
      <c r="E13" s="25">
        <v>298</v>
      </c>
      <c r="F13" s="25">
        <v>147</v>
      </c>
      <c r="G13" s="25">
        <v>151</v>
      </c>
      <c r="H13" s="25">
        <v>295</v>
      </c>
      <c r="I13" s="25">
        <v>145</v>
      </c>
      <c r="J13" s="25">
        <v>150</v>
      </c>
      <c r="K13" s="25">
        <v>719</v>
      </c>
      <c r="L13" s="25">
        <v>384</v>
      </c>
      <c r="M13" s="25">
        <v>335</v>
      </c>
      <c r="N13" s="21" t="s">
        <v>13</v>
      </c>
      <c r="O13" s="25">
        <v>255</v>
      </c>
      <c r="P13" s="25">
        <v>128</v>
      </c>
      <c r="Q13" s="25">
        <v>127</v>
      </c>
      <c r="R13" s="25">
        <v>457</v>
      </c>
      <c r="S13" s="25">
        <v>237</v>
      </c>
      <c r="T13" s="25">
        <v>220</v>
      </c>
      <c r="U13" s="25">
        <v>693</v>
      </c>
      <c r="V13" s="25">
        <v>348</v>
      </c>
      <c r="W13" s="25">
        <v>345</v>
      </c>
      <c r="X13" s="25">
        <v>768</v>
      </c>
      <c r="Y13" s="25">
        <v>401</v>
      </c>
      <c r="Z13" s="25">
        <v>367</v>
      </c>
      <c r="AA13" s="21" t="s">
        <v>13</v>
      </c>
      <c r="AB13" s="25">
        <v>246</v>
      </c>
      <c r="AC13" s="25">
        <v>140</v>
      </c>
      <c r="AD13" s="25">
        <v>106</v>
      </c>
      <c r="AE13" s="25">
        <v>123</v>
      </c>
      <c r="AF13" s="25">
        <v>67</v>
      </c>
      <c r="AG13" s="25">
        <v>56</v>
      </c>
      <c r="AH13" s="25">
        <v>390</v>
      </c>
      <c r="AI13" s="25">
        <v>220</v>
      </c>
      <c r="AJ13" s="25">
        <v>170</v>
      </c>
      <c r="AK13" s="25">
        <v>420</v>
      </c>
      <c r="AL13" s="25">
        <v>222</v>
      </c>
      <c r="AM13" s="25">
        <v>198</v>
      </c>
      <c r="AN13" s="21" t="s">
        <v>13</v>
      </c>
      <c r="AO13" s="25">
        <v>122</v>
      </c>
      <c r="AP13" s="25">
        <v>68</v>
      </c>
      <c r="AQ13" s="25">
        <v>54</v>
      </c>
      <c r="AR13" s="25">
        <v>404</v>
      </c>
      <c r="AS13" s="25">
        <v>208</v>
      </c>
      <c r="AT13" s="25">
        <v>196</v>
      </c>
      <c r="AU13" s="25">
        <v>105</v>
      </c>
      <c r="AV13" s="25">
        <v>54</v>
      </c>
      <c r="AW13" s="25">
        <v>51</v>
      </c>
      <c r="AX13" s="25">
        <v>150</v>
      </c>
      <c r="AY13" s="25">
        <v>76</v>
      </c>
      <c r="AZ13" s="25">
        <v>74</v>
      </c>
      <c r="BA13" s="21" t="s">
        <v>13</v>
      </c>
      <c r="BB13" s="25">
        <v>321</v>
      </c>
      <c r="BC13" s="25">
        <v>172</v>
      </c>
      <c r="BD13" s="25">
        <v>149</v>
      </c>
      <c r="BE13" s="25">
        <v>289</v>
      </c>
      <c r="BF13" s="25">
        <v>148</v>
      </c>
      <c r="BG13" s="25">
        <v>141</v>
      </c>
      <c r="BH13" s="23"/>
      <c r="BI13" s="23"/>
      <c r="BJ13" s="23"/>
      <c r="BK13" s="23"/>
      <c r="BL13" s="23"/>
      <c r="BM13" s="23"/>
    </row>
    <row r="14" spans="1:75" ht="18.75" customHeight="1">
      <c r="A14" s="21" t="s">
        <v>14</v>
      </c>
      <c r="B14" s="18">
        <f t="shared" si="5"/>
        <v>6219</v>
      </c>
      <c r="C14" s="17">
        <f t="shared" si="6"/>
        <v>3221</v>
      </c>
      <c r="D14" s="17">
        <f t="shared" si="7"/>
        <v>2998</v>
      </c>
      <c r="E14" s="25">
        <v>367</v>
      </c>
      <c r="F14" s="25">
        <v>188</v>
      </c>
      <c r="G14" s="25">
        <v>179</v>
      </c>
      <c r="H14" s="25">
        <v>332</v>
      </c>
      <c r="I14" s="25">
        <v>158</v>
      </c>
      <c r="J14" s="25">
        <v>174</v>
      </c>
      <c r="K14" s="25">
        <v>701</v>
      </c>
      <c r="L14" s="25">
        <v>341</v>
      </c>
      <c r="M14" s="25">
        <v>360</v>
      </c>
      <c r="N14" s="21" t="s">
        <v>14</v>
      </c>
      <c r="O14" s="25">
        <v>245</v>
      </c>
      <c r="P14" s="25">
        <v>145</v>
      </c>
      <c r="Q14" s="25">
        <v>100</v>
      </c>
      <c r="R14" s="25">
        <v>504</v>
      </c>
      <c r="S14" s="25">
        <v>279</v>
      </c>
      <c r="T14" s="25">
        <v>225</v>
      </c>
      <c r="U14" s="25">
        <v>743</v>
      </c>
      <c r="V14" s="25">
        <v>375</v>
      </c>
      <c r="W14" s="25">
        <v>368</v>
      </c>
      <c r="X14" s="25">
        <v>654</v>
      </c>
      <c r="Y14" s="25">
        <v>340</v>
      </c>
      <c r="Z14" s="25">
        <v>314</v>
      </c>
      <c r="AA14" s="21" t="s">
        <v>14</v>
      </c>
      <c r="AB14" s="25">
        <v>251</v>
      </c>
      <c r="AC14" s="25">
        <v>127</v>
      </c>
      <c r="AD14" s="25">
        <v>124</v>
      </c>
      <c r="AE14" s="25">
        <v>109</v>
      </c>
      <c r="AF14" s="25">
        <v>60</v>
      </c>
      <c r="AG14" s="25">
        <v>49</v>
      </c>
      <c r="AH14" s="25">
        <v>424</v>
      </c>
      <c r="AI14" s="25">
        <v>257</v>
      </c>
      <c r="AJ14" s="25">
        <v>167</v>
      </c>
      <c r="AK14" s="25">
        <v>449</v>
      </c>
      <c r="AL14" s="25">
        <v>236</v>
      </c>
      <c r="AM14" s="25">
        <v>213</v>
      </c>
      <c r="AN14" s="21" t="s">
        <v>14</v>
      </c>
      <c r="AO14" s="25">
        <v>101</v>
      </c>
      <c r="AP14" s="25">
        <v>58</v>
      </c>
      <c r="AQ14" s="25">
        <v>43</v>
      </c>
      <c r="AR14" s="25">
        <v>338</v>
      </c>
      <c r="AS14" s="25">
        <v>173</v>
      </c>
      <c r="AT14" s="25">
        <v>165</v>
      </c>
      <c r="AU14" s="25">
        <v>115</v>
      </c>
      <c r="AV14" s="25">
        <v>53</v>
      </c>
      <c r="AW14" s="25">
        <v>62</v>
      </c>
      <c r="AX14" s="25">
        <v>136</v>
      </c>
      <c r="AY14" s="25">
        <v>60</v>
      </c>
      <c r="AZ14" s="25">
        <v>76</v>
      </c>
      <c r="BA14" s="21" t="s">
        <v>14</v>
      </c>
      <c r="BB14" s="25">
        <v>444</v>
      </c>
      <c r="BC14" s="25">
        <v>220</v>
      </c>
      <c r="BD14" s="25">
        <v>224</v>
      </c>
      <c r="BE14" s="25">
        <v>306</v>
      </c>
      <c r="BF14" s="25">
        <v>151</v>
      </c>
      <c r="BG14" s="25">
        <v>155</v>
      </c>
      <c r="BH14" s="23"/>
      <c r="BI14" s="23"/>
      <c r="BJ14" s="23"/>
      <c r="BK14" s="23"/>
      <c r="BL14" s="23"/>
      <c r="BM14" s="23"/>
    </row>
    <row r="15" spans="1:75" ht="18.75" customHeight="1">
      <c r="A15" s="21" t="s">
        <v>15</v>
      </c>
      <c r="B15" s="18">
        <f t="shared" si="5"/>
        <v>6076</v>
      </c>
      <c r="C15" s="17">
        <f t="shared" si="6"/>
        <v>3229</v>
      </c>
      <c r="D15" s="17">
        <f t="shared" si="7"/>
        <v>2847</v>
      </c>
      <c r="E15" s="25">
        <v>335</v>
      </c>
      <c r="F15" s="25">
        <v>202</v>
      </c>
      <c r="G15" s="25">
        <v>133</v>
      </c>
      <c r="H15" s="25">
        <v>231</v>
      </c>
      <c r="I15" s="25">
        <v>141</v>
      </c>
      <c r="J15" s="25">
        <v>90</v>
      </c>
      <c r="K15" s="25">
        <v>538</v>
      </c>
      <c r="L15" s="25">
        <v>267</v>
      </c>
      <c r="M15" s="25">
        <v>271</v>
      </c>
      <c r="N15" s="21" t="s">
        <v>15</v>
      </c>
      <c r="O15" s="25">
        <v>302</v>
      </c>
      <c r="P15" s="25">
        <v>162</v>
      </c>
      <c r="Q15" s="25">
        <v>140</v>
      </c>
      <c r="R15" s="25">
        <v>498</v>
      </c>
      <c r="S15" s="25">
        <v>270</v>
      </c>
      <c r="T15" s="25">
        <v>228</v>
      </c>
      <c r="U15" s="25">
        <v>707</v>
      </c>
      <c r="V15" s="25">
        <v>374</v>
      </c>
      <c r="W15" s="25">
        <v>333</v>
      </c>
      <c r="X15" s="25">
        <v>610</v>
      </c>
      <c r="Y15" s="25">
        <v>335</v>
      </c>
      <c r="Z15" s="25">
        <v>275</v>
      </c>
      <c r="AA15" s="21" t="s">
        <v>15</v>
      </c>
      <c r="AB15" s="25">
        <v>227</v>
      </c>
      <c r="AC15" s="25">
        <v>107</v>
      </c>
      <c r="AD15" s="25">
        <v>120</v>
      </c>
      <c r="AE15" s="25">
        <v>127</v>
      </c>
      <c r="AF15" s="25">
        <v>71</v>
      </c>
      <c r="AG15" s="25">
        <v>56</v>
      </c>
      <c r="AH15" s="25">
        <v>690</v>
      </c>
      <c r="AI15" s="25">
        <v>405</v>
      </c>
      <c r="AJ15" s="25">
        <v>285</v>
      </c>
      <c r="AK15" s="25">
        <v>569</v>
      </c>
      <c r="AL15" s="25">
        <v>257</v>
      </c>
      <c r="AM15" s="25">
        <v>312</v>
      </c>
      <c r="AN15" s="21" t="s">
        <v>15</v>
      </c>
      <c r="AO15" s="25">
        <v>138</v>
      </c>
      <c r="AP15" s="25">
        <v>70</v>
      </c>
      <c r="AQ15" s="25">
        <v>68</v>
      </c>
      <c r="AR15" s="25">
        <v>279</v>
      </c>
      <c r="AS15" s="25">
        <v>139</v>
      </c>
      <c r="AT15" s="25">
        <v>140</v>
      </c>
      <c r="AU15" s="25">
        <v>117</v>
      </c>
      <c r="AV15" s="25">
        <v>70</v>
      </c>
      <c r="AW15" s="25">
        <v>47</v>
      </c>
      <c r="AX15" s="25">
        <v>130</v>
      </c>
      <c r="AY15" s="25">
        <v>61</v>
      </c>
      <c r="AZ15" s="25">
        <v>69</v>
      </c>
      <c r="BA15" s="21" t="s">
        <v>15</v>
      </c>
      <c r="BB15" s="25">
        <v>295</v>
      </c>
      <c r="BC15" s="25">
        <v>155</v>
      </c>
      <c r="BD15" s="25">
        <v>140</v>
      </c>
      <c r="BE15" s="25">
        <v>283</v>
      </c>
      <c r="BF15" s="25">
        <v>143</v>
      </c>
      <c r="BG15" s="25">
        <v>140</v>
      </c>
      <c r="BH15" s="23"/>
      <c r="BI15" s="23"/>
      <c r="BJ15" s="23"/>
      <c r="BK15" s="23"/>
      <c r="BL15" s="23"/>
      <c r="BM15" s="23"/>
    </row>
    <row r="16" spans="1:75" ht="18.75" customHeight="1">
      <c r="A16" s="21" t="s">
        <v>16</v>
      </c>
      <c r="B16" s="18">
        <f t="shared" si="5"/>
        <v>6752</v>
      </c>
      <c r="C16" s="17">
        <f t="shared" si="6"/>
        <v>3495</v>
      </c>
      <c r="D16" s="17">
        <f t="shared" si="7"/>
        <v>3257</v>
      </c>
      <c r="E16" s="25">
        <v>372</v>
      </c>
      <c r="F16" s="25">
        <v>201</v>
      </c>
      <c r="G16" s="25">
        <v>171</v>
      </c>
      <c r="H16" s="25">
        <v>258</v>
      </c>
      <c r="I16" s="25">
        <v>127</v>
      </c>
      <c r="J16" s="25">
        <v>131</v>
      </c>
      <c r="K16" s="25">
        <v>624</v>
      </c>
      <c r="L16" s="25">
        <v>302</v>
      </c>
      <c r="M16" s="25">
        <v>322</v>
      </c>
      <c r="N16" s="21" t="s">
        <v>16</v>
      </c>
      <c r="O16" s="25">
        <v>354</v>
      </c>
      <c r="P16" s="25">
        <v>178</v>
      </c>
      <c r="Q16" s="25">
        <v>176</v>
      </c>
      <c r="R16" s="25">
        <v>647</v>
      </c>
      <c r="S16" s="25">
        <v>339</v>
      </c>
      <c r="T16" s="25">
        <v>308</v>
      </c>
      <c r="U16" s="25">
        <v>744</v>
      </c>
      <c r="V16" s="25">
        <v>373</v>
      </c>
      <c r="W16" s="25">
        <v>371</v>
      </c>
      <c r="X16" s="25">
        <v>676</v>
      </c>
      <c r="Y16" s="25">
        <v>336</v>
      </c>
      <c r="Z16" s="25">
        <v>340</v>
      </c>
      <c r="AA16" s="21" t="s">
        <v>16</v>
      </c>
      <c r="AB16" s="25">
        <v>239</v>
      </c>
      <c r="AC16" s="25">
        <v>125</v>
      </c>
      <c r="AD16" s="25">
        <v>114</v>
      </c>
      <c r="AE16" s="25">
        <v>128</v>
      </c>
      <c r="AF16" s="25">
        <v>75</v>
      </c>
      <c r="AG16" s="25">
        <v>53</v>
      </c>
      <c r="AH16" s="25">
        <v>744</v>
      </c>
      <c r="AI16" s="25">
        <v>440</v>
      </c>
      <c r="AJ16" s="25">
        <v>304</v>
      </c>
      <c r="AK16" s="25">
        <v>631</v>
      </c>
      <c r="AL16" s="25">
        <v>323</v>
      </c>
      <c r="AM16" s="25">
        <v>308</v>
      </c>
      <c r="AN16" s="21" t="s">
        <v>16</v>
      </c>
      <c r="AO16" s="25">
        <v>139</v>
      </c>
      <c r="AP16" s="25">
        <v>64</v>
      </c>
      <c r="AQ16" s="25">
        <v>75</v>
      </c>
      <c r="AR16" s="25">
        <v>364</v>
      </c>
      <c r="AS16" s="25">
        <v>190</v>
      </c>
      <c r="AT16" s="25">
        <v>174</v>
      </c>
      <c r="AU16" s="25">
        <v>100</v>
      </c>
      <c r="AV16" s="25">
        <v>48</v>
      </c>
      <c r="AW16" s="25">
        <v>52</v>
      </c>
      <c r="AX16" s="25">
        <v>147</v>
      </c>
      <c r="AY16" s="25">
        <v>77</v>
      </c>
      <c r="AZ16" s="25">
        <v>70</v>
      </c>
      <c r="BA16" s="21" t="s">
        <v>16</v>
      </c>
      <c r="BB16" s="25">
        <v>367</v>
      </c>
      <c r="BC16" s="25">
        <v>185</v>
      </c>
      <c r="BD16" s="25">
        <v>182</v>
      </c>
      <c r="BE16" s="25">
        <v>218</v>
      </c>
      <c r="BF16" s="25">
        <v>112</v>
      </c>
      <c r="BG16" s="25">
        <v>106</v>
      </c>
      <c r="BH16" s="23"/>
      <c r="BI16" s="23"/>
      <c r="BJ16" s="23"/>
      <c r="BK16" s="23"/>
      <c r="BL16" s="23"/>
      <c r="BM16" s="23"/>
    </row>
    <row r="17" spans="1:65" ht="18.75" customHeight="1">
      <c r="A17" s="21" t="s">
        <v>17</v>
      </c>
      <c r="B17" s="18">
        <f t="shared" si="5"/>
        <v>7246</v>
      </c>
      <c r="C17" s="17">
        <f t="shared" si="6"/>
        <v>3744</v>
      </c>
      <c r="D17" s="17">
        <f t="shared" si="7"/>
        <v>3502</v>
      </c>
      <c r="E17" s="25">
        <v>336</v>
      </c>
      <c r="F17" s="25">
        <v>172</v>
      </c>
      <c r="G17" s="25">
        <v>164</v>
      </c>
      <c r="H17" s="25">
        <v>382</v>
      </c>
      <c r="I17" s="25">
        <v>186</v>
      </c>
      <c r="J17" s="25">
        <v>196</v>
      </c>
      <c r="K17" s="25">
        <v>717</v>
      </c>
      <c r="L17" s="25">
        <v>354</v>
      </c>
      <c r="M17" s="25">
        <v>363</v>
      </c>
      <c r="N17" s="21" t="s">
        <v>17</v>
      </c>
      <c r="O17" s="25">
        <v>370</v>
      </c>
      <c r="P17" s="25">
        <v>203</v>
      </c>
      <c r="Q17" s="25">
        <v>167</v>
      </c>
      <c r="R17" s="25">
        <v>716</v>
      </c>
      <c r="S17" s="25">
        <v>355</v>
      </c>
      <c r="T17" s="25">
        <v>361</v>
      </c>
      <c r="U17" s="25">
        <v>839</v>
      </c>
      <c r="V17" s="25">
        <v>431</v>
      </c>
      <c r="W17" s="25">
        <v>408</v>
      </c>
      <c r="X17" s="25">
        <v>807</v>
      </c>
      <c r="Y17" s="25">
        <v>421</v>
      </c>
      <c r="Z17" s="25">
        <v>386</v>
      </c>
      <c r="AA17" s="21" t="s">
        <v>17</v>
      </c>
      <c r="AB17" s="25">
        <v>268</v>
      </c>
      <c r="AC17" s="25">
        <v>145</v>
      </c>
      <c r="AD17" s="25">
        <v>123</v>
      </c>
      <c r="AE17" s="25">
        <v>127</v>
      </c>
      <c r="AF17" s="25">
        <v>65</v>
      </c>
      <c r="AG17" s="25">
        <v>62</v>
      </c>
      <c r="AH17" s="25">
        <v>686</v>
      </c>
      <c r="AI17" s="25">
        <v>394</v>
      </c>
      <c r="AJ17" s="25">
        <v>292</v>
      </c>
      <c r="AK17" s="25">
        <v>655</v>
      </c>
      <c r="AL17" s="25">
        <v>336</v>
      </c>
      <c r="AM17" s="25">
        <v>319</v>
      </c>
      <c r="AN17" s="21" t="s">
        <v>17</v>
      </c>
      <c r="AO17" s="25">
        <v>137</v>
      </c>
      <c r="AP17" s="25">
        <v>74</v>
      </c>
      <c r="AQ17" s="25">
        <v>63</v>
      </c>
      <c r="AR17" s="25">
        <v>385</v>
      </c>
      <c r="AS17" s="25">
        <v>191</v>
      </c>
      <c r="AT17" s="25">
        <v>194</v>
      </c>
      <c r="AU17" s="25">
        <v>120</v>
      </c>
      <c r="AV17" s="25">
        <v>61</v>
      </c>
      <c r="AW17" s="25">
        <v>59</v>
      </c>
      <c r="AX17" s="25">
        <v>147</v>
      </c>
      <c r="AY17" s="25">
        <v>71</v>
      </c>
      <c r="AZ17" s="25">
        <v>76</v>
      </c>
      <c r="BA17" s="21" t="s">
        <v>17</v>
      </c>
      <c r="BB17" s="25">
        <v>347</v>
      </c>
      <c r="BC17" s="25">
        <v>192</v>
      </c>
      <c r="BD17" s="25">
        <v>155</v>
      </c>
      <c r="BE17" s="25">
        <v>207</v>
      </c>
      <c r="BF17" s="25">
        <v>93</v>
      </c>
      <c r="BG17" s="25">
        <v>114</v>
      </c>
      <c r="BH17" s="23"/>
      <c r="BI17" s="23"/>
      <c r="BJ17" s="23"/>
      <c r="BK17" s="23"/>
      <c r="BL17" s="23"/>
      <c r="BM17" s="23"/>
    </row>
    <row r="18" spans="1:65" ht="18.75" customHeight="1">
      <c r="A18" s="21" t="s">
        <v>18</v>
      </c>
      <c r="B18" s="18">
        <f t="shared" si="5"/>
        <v>8682</v>
      </c>
      <c r="C18" s="17">
        <f t="shared" si="6"/>
        <v>4420</v>
      </c>
      <c r="D18" s="17">
        <f t="shared" si="7"/>
        <v>4262</v>
      </c>
      <c r="E18" s="25">
        <v>452</v>
      </c>
      <c r="F18" s="25">
        <v>228</v>
      </c>
      <c r="G18" s="25">
        <v>224</v>
      </c>
      <c r="H18" s="25">
        <v>504</v>
      </c>
      <c r="I18" s="25">
        <v>248</v>
      </c>
      <c r="J18" s="25">
        <v>256</v>
      </c>
      <c r="K18" s="25">
        <v>924</v>
      </c>
      <c r="L18" s="25">
        <v>453</v>
      </c>
      <c r="M18" s="25">
        <v>471</v>
      </c>
      <c r="N18" s="21" t="s">
        <v>18</v>
      </c>
      <c r="O18" s="25">
        <v>407</v>
      </c>
      <c r="P18" s="25">
        <v>211</v>
      </c>
      <c r="Q18" s="25">
        <v>196</v>
      </c>
      <c r="R18" s="25">
        <v>789</v>
      </c>
      <c r="S18" s="25">
        <v>391</v>
      </c>
      <c r="T18" s="25">
        <v>398</v>
      </c>
      <c r="U18" s="25">
        <v>935</v>
      </c>
      <c r="V18" s="25">
        <v>474</v>
      </c>
      <c r="W18" s="25">
        <v>461</v>
      </c>
      <c r="X18" s="25">
        <v>1177</v>
      </c>
      <c r="Y18" s="25">
        <v>598</v>
      </c>
      <c r="Z18" s="25">
        <v>579</v>
      </c>
      <c r="AA18" s="21" t="s">
        <v>18</v>
      </c>
      <c r="AB18" s="25">
        <v>304</v>
      </c>
      <c r="AC18" s="25">
        <v>147</v>
      </c>
      <c r="AD18" s="25">
        <v>157</v>
      </c>
      <c r="AE18" s="25">
        <v>151</v>
      </c>
      <c r="AF18" s="25">
        <v>80</v>
      </c>
      <c r="AG18" s="25">
        <v>71</v>
      </c>
      <c r="AH18" s="25">
        <v>710</v>
      </c>
      <c r="AI18" s="25">
        <v>385</v>
      </c>
      <c r="AJ18" s="25">
        <v>325</v>
      </c>
      <c r="AK18" s="25">
        <v>687</v>
      </c>
      <c r="AL18" s="25">
        <v>358</v>
      </c>
      <c r="AM18" s="25">
        <v>329</v>
      </c>
      <c r="AN18" s="21" t="s">
        <v>18</v>
      </c>
      <c r="AO18" s="25">
        <v>159</v>
      </c>
      <c r="AP18" s="25">
        <v>87</v>
      </c>
      <c r="AQ18" s="25">
        <v>72</v>
      </c>
      <c r="AR18" s="25">
        <v>515</v>
      </c>
      <c r="AS18" s="25">
        <v>253</v>
      </c>
      <c r="AT18" s="25">
        <v>262</v>
      </c>
      <c r="AU18" s="25">
        <v>121</v>
      </c>
      <c r="AV18" s="25">
        <v>61</v>
      </c>
      <c r="AW18" s="25">
        <v>60</v>
      </c>
      <c r="AX18" s="25">
        <v>184</v>
      </c>
      <c r="AY18" s="25">
        <v>96</v>
      </c>
      <c r="AZ18" s="25">
        <v>88</v>
      </c>
      <c r="BA18" s="21" t="s">
        <v>18</v>
      </c>
      <c r="BB18" s="25">
        <v>423</v>
      </c>
      <c r="BC18" s="25">
        <v>231</v>
      </c>
      <c r="BD18" s="25">
        <v>192</v>
      </c>
      <c r="BE18" s="25">
        <v>240</v>
      </c>
      <c r="BF18" s="25">
        <v>119</v>
      </c>
      <c r="BG18" s="25">
        <v>121</v>
      </c>
      <c r="BH18" s="23"/>
      <c r="BI18" s="23"/>
      <c r="BJ18" s="23"/>
      <c r="BK18" s="23"/>
      <c r="BL18" s="23"/>
      <c r="BM18" s="23"/>
    </row>
    <row r="19" spans="1:65" ht="18.75" customHeight="1">
      <c r="A19" s="21" t="s">
        <v>19</v>
      </c>
      <c r="B19" s="18">
        <f t="shared" si="5"/>
        <v>8407</v>
      </c>
      <c r="C19" s="17">
        <f t="shared" si="6"/>
        <v>4295</v>
      </c>
      <c r="D19" s="17">
        <f t="shared" si="7"/>
        <v>4112</v>
      </c>
      <c r="E19" s="25">
        <v>534</v>
      </c>
      <c r="F19" s="25">
        <v>280</v>
      </c>
      <c r="G19" s="25">
        <v>254</v>
      </c>
      <c r="H19" s="25">
        <v>403</v>
      </c>
      <c r="I19" s="25">
        <v>213</v>
      </c>
      <c r="J19" s="25">
        <v>190</v>
      </c>
      <c r="K19" s="25">
        <v>912</v>
      </c>
      <c r="L19" s="25">
        <v>446</v>
      </c>
      <c r="M19" s="25">
        <v>466</v>
      </c>
      <c r="N19" s="21" t="s">
        <v>19</v>
      </c>
      <c r="O19" s="25">
        <v>377</v>
      </c>
      <c r="P19" s="25">
        <v>194</v>
      </c>
      <c r="Q19" s="25">
        <v>183</v>
      </c>
      <c r="R19" s="25">
        <v>734</v>
      </c>
      <c r="S19" s="25">
        <v>386</v>
      </c>
      <c r="T19" s="25">
        <v>348</v>
      </c>
      <c r="U19" s="25">
        <v>957</v>
      </c>
      <c r="V19" s="25">
        <v>484</v>
      </c>
      <c r="W19" s="25">
        <v>473</v>
      </c>
      <c r="X19" s="25">
        <v>1022</v>
      </c>
      <c r="Y19" s="25">
        <v>545</v>
      </c>
      <c r="Z19" s="25">
        <v>477</v>
      </c>
      <c r="AA19" s="21" t="s">
        <v>19</v>
      </c>
      <c r="AB19" s="25">
        <v>343</v>
      </c>
      <c r="AC19" s="25">
        <v>178</v>
      </c>
      <c r="AD19" s="25">
        <v>165</v>
      </c>
      <c r="AE19" s="25">
        <v>141</v>
      </c>
      <c r="AF19" s="25">
        <v>73</v>
      </c>
      <c r="AG19" s="25">
        <v>68</v>
      </c>
      <c r="AH19" s="25">
        <v>565</v>
      </c>
      <c r="AI19" s="25">
        <v>302</v>
      </c>
      <c r="AJ19" s="25">
        <v>263</v>
      </c>
      <c r="AK19" s="25">
        <v>603</v>
      </c>
      <c r="AL19" s="25">
        <v>316</v>
      </c>
      <c r="AM19" s="25">
        <v>287</v>
      </c>
      <c r="AN19" s="21" t="s">
        <v>19</v>
      </c>
      <c r="AO19" s="25">
        <v>149</v>
      </c>
      <c r="AP19" s="25">
        <v>65</v>
      </c>
      <c r="AQ19" s="25">
        <v>84</v>
      </c>
      <c r="AR19" s="25">
        <v>540</v>
      </c>
      <c r="AS19" s="25">
        <v>263</v>
      </c>
      <c r="AT19" s="25">
        <v>277</v>
      </c>
      <c r="AU19" s="25">
        <v>120</v>
      </c>
      <c r="AV19" s="25">
        <v>62</v>
      </c>
      <c r="AW19" s="25">
        <v>58</v>
      </c>
      <c r="AX19" s="25">
        <v>209</v>
      </c>
      <c r="AY19" s="25">
        <v>101</v>
      </c>
      <c r="AZ19" s="25">
        <v>108</v>
      </c>
      <c r="BA19" s="21" t="s">
        <v>19</v>
      </c>
      <c r="BB19" s="25">
        <v>473</v>
      </c>
      <c r="BC19" s="25">
        <v>237</v>
      </c>
      <c r="BD19" s="25">
        <v>236</v>
      </c>
      <c r="BE19" s="25">
        <v>325</v>
      </c>
      <c r="BF19" s="25">
        <v>150</v>
      </c>
      <c r="BG19" s="25">
        <v>175</v>
      </c>
      <c r="BH19" s="23"/>
      <c r="BI19" s="23"/>
      <c r="BJ19" s="23"/>
      <c r="BK19" s="23"/>
      <c r="BL19" s="23"/>
      <c r="BM19" s="23"/>
    </row>
    <row r="20" spans="1:65" ht="18.75" customHeight="1">
      <c r="A20" s="21" t="s">
        <v>20</v>
      </c>
      <c r="B20" s="18">
        <f t="shared" si="5"/>
        <v>6927</v>
      </c>
      <c r="C20" s="17">
        <f t="shared" si="6"/>
        <v>3483</v>
      </c>
      <c r="D20" s="17">
        <f t="shared" si="7"/>
        <v>3444</v>
      </c>
      <c r="E20" s="25">
        <v>472</v>
      </c>
      <c r="F20" s="25">
        <v>231</v>
      </c>
      <c r="G20" s="25">
        <v>241</v>
      </c>
      <c r="H20" s="25">
        <v>293</v>
      </c>
      <c r="I20" s="25">
        <v>150</v>
      </c>
      <c r="J20" s="25">
        <v>143</v>
      </c>
      <c r="K20" s="25">
        <v>751</v>
      </c>
      <c r="L20" s="25">
        <v>385</v>
      </c>
      <c r="M20" s="25">
        <v>366</v>
      </c>
      <c r="N20" s="21" t="s">
        <v>20</v>
      </c>
      <c r="O20" s="25">
        <v>277</v>
      </c>
      <c r="P20" s="25">
        <v>139</v>
      </c>
      <c r="Q20" s="25">
        <v>138</v>
      </c>
      <c r="R20" s="25">
        <v>642</v>
      </c>
      <c r="S20" s="25">
        <v>326</v>
      </c>
      <c r="T20" s="25">
        <v>316</v>
      </c>
      <c r="U20" s="25">
        <v>768</v>
      </c>
      <c r="V20" s="25">
        <v>390</v>
      </c>
      <c r="W20" s="25">
        <v>378</v>
      </c>
      <c r="X20" s="25">
        <v>697</v>
      </c>
      <c r="Y20" s="25">
        <v>365</v>
      </c>
      <c r="Z20" s="25">
        <v>332</v>
      </c>
      <c r="AA20" s="21" t="s">
        <v>20</v>
      </c>
      <c r="AB20" s="25">
        <v>300</v>
      </c>
      <c r="AC20" s="25">
        <v>147</v>
      </c>
      <c r="AD20" s="25">
        <v>153</v>
      </c>
      <c r="AE20" s="25">
        <v>152</v>
      </c>
      <c r="AF20" s="25">
        <v>80</v>
      </c>
      <c r="AG20" s="25">
        <v>72</v>
      </c>
      <c r="AH20" s="25">
        <v>437</v>
      </c>
      <c r="AI20" s="25">
        <v>236</v>
      </c>
      <c r="AJ20" s="25">
        <v>201</v>
      </c>
      <c r="AK20" s="25">
        <v>471</v>
      </c>
      <c r="AL20" s="25">
        <v>253</v>
      </c>
      <c r="AM20" s="25">
        <v>218</v>
      </c>
      <c r="AN20" s="21" t="s">
        <v>20</v>
      </c>
      <c r="AO20" s="25">
        <v>153</v>
      </c>
      <c r="AP20" s="25">
        <v>78</v>
      </c>
      <c r="AQ20" s="25">
        <v>75</v>
      </c>
      <c r="AR20" s="25">
        <v>463</v>
      </c>
      <c r="AS20" s="25">
        <v>225</v>
      </c>
      <c r="AT20" s="25">
        <v>238</v>
      </c>
      <c r="AU20" s="25">
        <v>154</v>
      </c>
      <c r="AV20" s="25">
        <v>70</v>
      </c>
      <c r="AW20" s="25">
        <v>84</v>
      </c>
      <c r="AX20" s="25">
        <v>156</v>
      </c>
      <c r="AY20" s="25">
        <v>83</v>
      </c>
      <c r="AZ20" s="25">
        <v>73</v>
      </c>
      <c r="BA20" s="21" t="s">
        <v>20</v>
      </c>
      <c r="BB20" s="25">
        <v>395</v>
      </c>
      <c r="BC20" s="25">
        <v>188</v>
      </c>
      <c r="BD20" s="25">
        <v>207</v>
      </c>
      <c r="BE20" s="25">
        <v>346</v>
      </c>
      <c r="BF20" s="25">
        <v>137</v>
      </c>
      <c r="BG20" s="25">
        <v>209</v>
      </c>
      <c r="BH20" s="23"/>
      <c r="BI20" s="23"/>
      <c r="BJ20" s="23"/>
      <c r="BK20" s="23"/>
      <c r="BL20" s="23"/>
      <c r="BM20" s="23"/>
    </row>
    <row r="21" spans="1:65" ht="18.75" customHeight="1">
      <c r="A21" s="21" t="s">
        <v>21</v>
      </c>
      <c r="B21" s="18">
        <f t="shared" si="5"/>
        <v>6761</v>
      </c>
      <c r="C21" s="17">
        <f t="shared" si="6"/>
        <v>3303</v>
      </c>
      <c r="D21" s="17">
        <f t="shared" si="7"/>
        <v>3458</v>
      </c>
      <c r="E21" s="25">
        <v>525</v>
      </c>
      <c r="F21" s="25">
        <v>249</v>
      </c>
      <c r="G21" s="25">
        <v>276</v>
      </c>
      <c r="H21" s="25">
        <v>279</v>
      </c>
      <c r="I21" s="25">
        <v>138</v>
      </c>
      <c r="J21" s="25">
        <v>141</v>
      </c>
      <c r="K21" s="25">
        <v>618</v>
      </c>
      <c r="L21" s="25">
        <v>300</v>
      </c>
      <c r="M21" s="25">
        <v>318</v>
      </c>
      <c r="N21" s="21" t="s">
        <v>21</v>
      </c>
      <c r="O21" s="25">
        <v>293</v>
      </c>
      <c r="P21" s="25">
        <v>126</v>
      </c>
      <c r="Q21" s="25">
        <v>167</v>
      </c>
      <c r="R21" s="25">
        <v>604</v>
      </c>
      <c r="S21" s="25">
        <v>292</v>
      </c>
      <c r="T21" s="25">
        <v>312</v>
      </c>
      <c r="U21" s="25">
        <v>591</v>
      </c>
      <c r="V21" s="25">
        <v>296</v>
      </c>
      <c r="W21" s="25">
        <v>295</v>
      </c>
      <c r="X21" s="25">
        <v>564</v>
      </c>
      <c r="Y21" s="25">
        <v>296</v>
      </c>
      <c r="Z21" s="25">
        <v>268</v>
      </c>
      <c r="AA21" s="21" t="s">
        <v>21</v>
      </c>
      <c r="AB21" s="25">
        <v>326</v>
      </c>
      <c r="AC21" s="25">
        <v>150</v>
      </c>
      <c r="AD21" s="25">
        <v>176</v>
      </c>
      <c r="AE21" s="25">
        <v>194</v>
      </c>
      <c r="AF21" s="25">
        <v>91</v>
      </c>
      <c r="AG21" s="25">
        <v>103</v>
      </c>
      <c r="AH21" s="25">
        <v>382</v>
      </c>
      <c r="AI21" s="25">
        <v>207</v>
      </c>
      <c r="AJ21" s="25">
        <v>175</v>
      </c>
      <c r="AK21" s="25">
        <v>465</v>
      </c>
      <c r="AL21" s="25">
        <v>224</v>
      </c>
      <c r="AM21" s="25">
        <v>241</v>
      </c>
      <c r="AN21" s="21" t="s">
        <v>21</v>
      </c>
      <c r="AO21" s="25">
        <v>219</v>
      </c>
      <c r="AP21" s="25">
        <v>88</v>
      </c>
      <c r="AQ21" s="25">
        <v>131</v>
      </c>
      <c r="AR21" s="25">
        <v>448</v>
      </c>
      <c r="AS21" s="25">
        <v>223</v>
      </c>
      <c r="AT21" s="25">
        <v>225</v>
      </c>
      <c r="AU21" s="25">
        <v>178</v>
      </c>
      <c r="AV21" s="25">
        <v>87</v>
      </c>
      <c r="AW21" s="25">
        <v>91</v>
      </c>
      <c r="AX21" s="25">
        <v>219</v>
      </c>
      <c r="AY21" s="25">
        <v>103</v>
      </c>
      <c r="AZ21" s="25">
        <v>116</v>
      </c>
      <c r="BA21" s="21" t="s">
        <v>21</v>
      </c>
      <c r="BB21" s="25">
        <v>371</v>
      </c>
      <c r="BC21" s="25">
        <v>192</v>
      </c>
      <c r="BD21" s="25">
        <v>179</v>
      </c>
      <c r="BE21" s="25">
        <v>485</v>
      </c>
      <c r="BF21" s="25">
        <v>241</v>
      </c>
      <c r="BG21" s="25">
        <v>244</v>
      </c>
      <c r="BH21" s="23"/>
      <c r="BI21" s="23"/>
      <c r="BJ21" s="23"/>
      <c r="BK21" s="23"/>
      <c r="BL21" s="23"/>
      <c r="BM21" s="23"/>
    </row>
    <row r="22" spans="1:65" ht="18.75" customHeight="1">
      <c r="A22" s="21" t="s">
        <v>22</v>
      </c>
      <c r="B22" s="18">
        <f t="shared" si="5"/>
        <v>6553</v>
      </c>
      <c r="C22" s="17">
        <f t="shared" si="6"/>
        <v>3230</v>
      </c>
      <c r="D22" s="17">
        <f t="shared" si="7"/>
        <v>3323</v>
      </c>
      <c r="E22" s="25">
        <v>441</v>
      </c>
      <c r="F22" s="25">
        <v>216</v>
      </c>
      <c r="G22" s="25">
        <v>225</v>
      </c>
      <c r="H22" s="25">
        <v>342</v>
      </c>
      <c r="I22" s="25">
        <v>160</v>
      </c>
      <c r="J22" s="25">
        <v>182</v>
      </c>
      <c r="K22" s="25">
        <v>640</v>
      </c>
      <c r="L22" s="25">
        <v>306</v>
      </c>
      <c r="M22" s="25">
        <v>334</v>
      </c>
      <c r="N22" s="21" t="s">
        <v>22</v>
      </c>
      <c r="O22" s="25">
        <v>275</v>
      </c>
      <c r="P22" s="25">
        <v>132</v>
      </c>
      <c r="Q22" s="25">
        <v>143</v>
      </c>
      <c r="R22" s="25">
        <v>536</v>
      </c>
      <c r="S22" s="25">
        <v>264</v>
      </c>
      <c r="T22" s="25">
        <v>272</v>
      </c>
      <c r="U22" s="25">
        <v>592</v>
      </c>
      <c r="V22" s="25">
        <v>291</v>
      </c>
      <c r="W22" s="25">
        <v>301</v>
      </c>
      <c r="X22" s="25">
        <v>521</v>
      </c>
      <c r="Y22" s="25">
        <v>241</v>
      </c>
      <c r="Z22" s="25">
        <v>280</v>
      </c>
      <c r="AA22" s="21" t="s">
        <v>22</v>
      </c>
      <c r="AB22" s="25">
        <v>338</v>
      </c>
      <c r="AC22" s="25">
        <v>178</v>
      </c>
      <c r="AD22" s="25">
        <v>160</v>
      </c>
      <c r="AE22" s="25">
        <v>222</v>
      </c>
      <c r="AF22" s="25">
        <v>116</v>
      </c>
      <c r="AG22" s="25">
        <v>106</v>
      </c>
      <c r="AH22" s="25">
        <v>348</v>
      </c>
      <c r="AI22" s="25">
        <v>192</v>
      </c>
      <c r="AJ22" s="25">
        <v>156</v>
      </c>
      <c r="AK22" s="25">
        <v>415</v>
      </c>
      <c r="AL22" s="25">
        <v>213</v>
      </c>
      <c r="AM22" s="25">
        <v>202</v>
      </c>
      <c r="AN22" s="21" t="s">
        <v>22</v>
      </c>
      <c r="AO22" s="25">
        <v>231</v>
      </c>
      <c r="AP22" s="25">
        <v>126</v>
      </c>
      <c r="AQ22" s="25">
        <v>105</v>
      </c>
      <c r="AR22" s="25">
        <v>449</v>
      </c>
      <c r="AS22" s="25">
        <v>205</v>
      </c>
      <c r="AT22" s="25">
        <v>244</v>
      </c>
      <c r="AU22" s="25">
        <v>203</v>
      </c>
      <c r="AV22" s="25">
        <v>100</v>
      </c>
      <c r="AW22" s="25">
        <v>103</v>
      </c>
      <c r="AX22" s="25">
        <v>255</v>
      </c>
      <c r="AY22" s="25">
        <v>119</v>
      </c>
      <c r="AZ22" s="25">
        <v>136</v>
      </c>
      <c r="BA22" s="21" t="s">
        <v>22</v>
      </c>
      <c r="BB22" s="25">
        <v>327</v>
      </c>
      <c r="BC22" s="25">
        <v>149</v>
      </c>
      <c r="BD22" s="25">
        <v>178</v>
      </c>
      <c r="BE22" s="25">
        <v>418</v>
      </c>
      <c r="BF22" s="25">
        <v>222</v>
      </c>
      <c r="BG22" s="25">
        <v>196</v>
      </c>
      <c r="BH22" s="23"/>
      <c r="BI22" s="23"/>
      <c r="BJ22" s="23"/>
      <c r="BK22" s="23"/>
      <c r="BL22" s="23"/>
      <c r="BM22" s="23"/>
    </row>
    <row r="23" spans="1:65" ht="18.75" customHeight="1">
      <c r="A23" s="21" t="s">
        <v>23</v>
      </c>
      <c r="B23" s="18">
        <f t="shared" si="5"/>
        <v>7903</v>
      </c>
      <c r="C23" s="17">
        <f t="shared" si="6"/>
        <v>3931</v>
      </c>
      <c r="D23" s="17">
        <f t="shared" si="7"/>
        <v>3972</v>
      </c>
      <c r="E23" s="25">
        <v>595</v>
      </c>
      <c r="F23" s="25">
        <v>291</v>
      </c>
      <c r="G23" s="25">
        <v>304</v>
      </c>
      <c r="H23" s="25">
        <v>416</v>
      </c>
      <c r="I23" s="25">
        <v>203</v>
      </c>
      <c r="J23" s="25">
        <v>213</v>
      </c>
      <c r="K23" s="25">
        <v>930</v>
      </c>
      <c r="L23" s="25">
        <v>437</v>
      </c>
      <c r="M23" s="25">
        <v>493</v>
      </c>
      <c r="N23" s="21" t="s">
        <v>23</v>
      </c>
      <c r="O23" s="25">
        <v>368</v>
      </c>
      <c r="P23" s="25">
        <v>180</v>
      </c>
      <c r="Q23" s="25">
        <v>188</v>
      </c>
      <c r="R23" s="25">
        <v>623</v>
      </c>
      <c r="S23" s="25">
        <v>304</v>
      </c>
      <c r="T23" s="25">
        <v>319</v>
      </c>
      <c r="U23" s="25">
        <v>702</v>
      </c>
      <c r="V23" s="25">
        <v>377</v>
      </c>
      <c r="W23" s="25">
        <v>325</v>
      </c>
      <c r="X23" s="25">
        <v>614</v>
      </c>
      <c r="Y23" s="25">
        <v>291</v>
      </c>
      <c r="Z23" s="25">
        <v>323</v>
      </c>
      <c r="AA23" s="21" t="s">
        <v>23</v>
      </c>
      <c r="AB23" s="25">
        <v>447</v>
      </c>
      <c r="AC23" s="25">
        <v>228</v>
      </c>
      <c r="AD23" s="25">
        <v>219</v>
      </c>
      <c r="AE23" s="25">
        <v>254</v>
      </c>
      <c r="AF23" s="25">
        <v>141</v>
      </c>
      <c r="AG23" s="25">
        <v>113</v>
      </c>
      <c r="AH23" s="25">
        <v>376</v>
      </c>
      <c r="AI23" s="25">
        <v>185</v>
      </c>
      <c r="AJ23" s="25">
        <v>191</v>
      </c>
      <c r="AK23" s="25">
        <v>481</v>
      </c>
      <c r="AL23" s="25">
        <v>234</v>
      </c>
      <c r="AM23" s="25">
        <v>247</v>
      </c>
      <c r="AN23" s="21" t="s">
        <v>23</v>
      </c>
      <c r="AO23" s="25">
        <v>235</v>
      </c>
      <c r="AP23" s="25">
        <v>123</v>
      </c>
      <c r="AQ23" s="25">
        <v>112</v>
      </c>
      <c r="AR23" s="25">
        <v>532</v>
      </c>
      <c r="AS23" s="25">
        <v>269</v>
      </c>
      <c r="AT23" s="25">
        <v>263</v>
      </c>
      <c r="AU23" s="25">
        <v>220</v>
      </c>
      <c r="AV23" s="25">
        <v>108</v>
      </c>
      <c r="AW23" s="25">
        <v>112</v>
      </c>
      <c r="AX23" s="25">
        <v>281</v>
      </c>
      <c r="AY23" s="25">
        <v>147</v>
      </c>
      <c r="AZ23" s="25">
        <v>134</v>
      </c>
      <c r="BA23" s="21" t="s">
        <v>23</v>
      </c>
      <c r="BB23" s="25">
        <v>458</v>
      </c>
      <c r="BC23" s="25">
        <v>217</v>
      </c>
      <c r="BD23" s="25">
        <v>241</v>
      </c>
      <c r="BE23" s="25">
        <v>371</v>
      </c>
      <c r="BF23" s="25">
        <v>196</v>
      </c>
      <c r="BG23" s="25">
        <v>175</v>
      </c>
      <c r="BH23" s="23"/>
      <c r="BI23" s="23"/>
      <c r="BJ23" s="23"/>
      <c r="BK23" s="23"/>
      <c r="BL23" s="23"/>
      <c r="BM23" s="23"/>
    </row>
    <row r="24" spans="1:65" ht="18.75" customHeight="1">
      <c r="A24" s="21" t="s">
        <v>24</v>
      </c>
      <c r="B24" s="18">
        <f t="shared" si="5"/>
        <v>5907</v>
      </c>
      <c r="C24" s="17">
        <f t="shared" si="6"/>
        <v>2791</v>
      </c>
      <c r="D24" s="17">
        <f t="shared" si="7"/>
        <v>3116</v>
      </c>
      <c r="E24" s="25">
        <v>457</v>
      </c>
      <c r="F24" s="25">
        <v>211</v>
      </c>
      <c r="G24" s="25">
        <v>246</v>
      </c>
      <c r="H24" s="25">
        <v>354</v>
      </c>
      <c r="I24" s="25">
        <v>152</v>
      </c>
      <c r="J24" s="25">
        <v>202</v>
      </c>
      <c r="K24" s="25">
        <v>711</v>
      </c>
      <c r="L24" s="25">
        <v>352</v>
      </c>
      <c r="M24" s="25">
        <v>359</v>
      </c>
      <c r="N24" s="21" t="s">
        <v>24</v>
      </c>
      <c r="O24" s="25">
        <v>314</v>
      </c>
      <c r="P24" s="25">
        <v>144</v>
      </c>
      <c r="Q24" s="25">
        <v>170</v>
      </c>
      <c r="R24" s="25">
        <v>459</v>
      </c>
      <c r="S24" s="25">
        <v>222</v>
      </c>
      <c r="T24" s="25">
        <v>237</v>
      </c>
      <c r="U24" s="25">
        <v>451</v>
      </c>
      <c r="V24" s="25">
        <v>204</v>
      </c>
      <c r="W24" s="25">
        <v>247</v>
      </c>
      <c r="X24" s="25">
        <v>487</v>
      </c>
      <c r="Y24" s="25">
        <v>208</v>
      </c>
      <c r="Z24" s="25">
        <v>279</v>
      </c>
      <c r="AA24" s="21" t="s">
        <v>24</v>
      </c>
      <c r="AB24" s="25">
        <v>351</v>
      </c>
      <c r="AC24" s="25">
        <v>169</v>
      </c>
      <c r="AD24" s="25">
        <v>182</v>
      </c>
      <c r="AE24" s="25">
        <v>154</v>
      </c>
      <c r="AF24" s="25">
        <v>67</v>
      </c>
      <c r="AG24" s="25">
        <v>87</v>
      </c>
      <c r="AH24" s="25">
        <v>279</v>
      </c>
      <c r="AI24" s="25">
        <v>136</v>
      </c>
      <c r="AJ24" s="25">
        <v>143</v>
      </c>
      <c r="AK24" s="25">
        <v>369</v>
      </c>
      <c r="AL24" s="25">
        <v>183</v>
      </c>
      <c r="AM24" s="25">
        <v>186</v>
      </c>
      <c r="AN24" s="21" t="s">
        <v>24</v>
      </c>
      <c r="AO24" s="25">
        <v>164</v>
      </c>
      <c r="AP24" s="25">
        <v>78</v>
      </c>
      <c r="AQ24" s="25">
        <v>86</v>
      </c>
      <c r="AR24" s="25">
        <v>400</v>
      </c>
      <c r="AS24" s="25">
        <v>202</v>
      </c>
      <c r="AT24" s="25">
        <v>198</v>
      </c>
      <c r="AU24" s="25">
        <v>168</v>
      </c>
      <c r="AV24" s="25">
        <v>87</v>
      </c>
      <c r="AW24" s="25">
        <v>81</v>
      </c>
      <c r="AX24" s="25">
        <v>205</v>
      </c>
      <c r="AY24" s="25">
        <v>101</v>
      </c>
      <c r="AZ24" s="25">
        <v>104</v>
      </c>
      <c r="BA24" s="21" t="s">
        <v>24</v>
      </c>
      <c r="BB24" s="25">
        <v>409</v>
      </c>
      <c r="BC24" s="25">
        <v>179</v>
      </c>
      <c r="BD24" s="25">
        <v>230</v>
      </c>
      <c r="BE24" s="25">
        <v>175</v>
      </c>
      <c r="BF24" s="25">
        <v>96</v>
      </c>
      <c r="BG24" s="25">
        <v>79</v>
      </c>
      <c r="BH24" s="23"/>
      <c r="BI24" s="23"/>
      <c r="BJ24" s="23"/>
      <c r="BK24" s="23"/>
      <c r="BL24" s="23"/>
      <c r="BM24" s="23"/>
    </row>
    <row r="25" spans="1:65" ht="18.75" customHeight="1">
      <c r="A25" s="21" t="s">
        <v>25</v>
      </c>
      <c r="B25" s="18">
        <f t="shared" si="5"/>
        <v>4909</v>
      </c>
      <c r="C25" s="17">
        <f t="shared" si="6"/>
        <v>2231</v>
      </c>
      <c r="D25" s="17">
        <f t="shared" si="7"/>
        <v>2678</v>
      </c>
      <c r="E25" s="25">
        <v>405</v>
      </c>
      <c r="F25" s="25">
        <v>159</v>
      </c>
      <c r="G25" s="25">
        <v>246</v>
      </c>
      <c r="H25" s="25">
        <v>327</v>
      </c>
      <c r="I25" s="25">
        <v>147</v>
      </c>
      <c r="J25" s="25">
        <v>180</v>
      </c>
      <c r="K25" s="25">
        <v>555</v>
      </c>
      <c r="L25" s="25">
        <v>264</v>
      </c>
      <c r="M25" s="25">
        <v>291</v>
      </c>
      <c r="N25" s="21" t="s">
        <v>25</v>
      </c>
      <c r="O25" s="25">
        <v>214</v>
      </c>
      <c r="P25" s="25">
        <v>109</v>
      </c>
      <c r="Q25" s="25">
        <v>105</v>
      </c>
      <c r="R25" s="25">
        <v>350</v>
      </c>
      <c r="S25" s="25">
        <v>164</v>
      </c>
      <c r="T25" s="25">
        <v>186</v>
      </c>
      <c r="U25" s="25">
        <v>376</v>
      </c>
      <c r="V25" s="25">
        <v>167</v>
      </c>
      <c r="W25" s="25">
        <v>209</v>
      </c>
      <c r="X25" s="25">
        <v>402</v>
      </c>
      <c r="Y25" s="25">
        <v>190</v>
      </c>
      <c r="Z25" s="25">
        <v>212</v>
      </c>
      <c r="AA25" s="21" t="s">
        <v>25</v>
      </c>
      <c r="AB25" s="25">
        <v>294</v>
      </c>
      <c r="AC25" s="25">
        <v>133</v>
      </c>
      <c r="AD25" s="25">
        <v>161</v>
      </c>
      <c r="AE25" s="25">
        <v>166</v>
      </c>
      <c r="AF25" s="25">
        <v>73</v>
      </c>
      <c r="AG25" s="25">
        <v>93</v>
      </c>
      <c r="AH25" s="25">
        <v>213</v>
      </c>
      <c r="AI25" s="25">
        <v>108</v>
      </c>
      <c r="AJ25" s="25">
        <v>105</v>
      </c>
      <c r="AK25" s="25">
        <v>362</v>
      </c>
      <c r="AL25" s="25">
        <v>159</v>
      </c>
      <c r="AM25" s="25">
        <v>203</v>
      </c>
      <c r="AN25" s="21" t="s">
        <v>25</v>
      </c>
      <c r="AO25" s="25">
        <v>128</v>
      </c>
      <c r="AP25" s="25">
        <v>58</v>
      </c>
      <c r="AQ25" s="25">
        <v>70</v>
      </c>
      <c r="AR25" s="25">
        <v>344</v>
      </c>
      <c r="AS25" s="25">
        <v>152</v>
      </c>
      <c r="AT25" s="25">
        <v>192</v>
      </c>
      <c r="AU25" s="25">
        <v>152</v>
      </c>
      <c r="AV25" s="25">
        <v>63</v>
      </c>
      <c r="AW25" s="25">
        <v>89</v>
      </c>
      <c r="AX25" s="25">
        <v>152</v>
      </c>
      <c r="AY25" s="25">
        <v>75</v>
      </c>
      <c r="AZ25" s="25">
        <v>77</v>
      </c>
      <c r="BA25" s="21" t="s">
        <v>25</v>
      </c>
      <c r="BB25" s="25">
        <v>334</v>
      </c>
      <c r="BC25" s="25">
        <v>158</v>
      </c>
      <c r="BD25" s="25">
        <v>176</v>
      </c>
      <c r="BE25" s="25">
        <v>135</v>
      </c>
      <c r="BF25" s="25">
        <v>52</v>
      </c>
      <c r="BG25" s="25">
        <v>83</v>
      </c>
      <c r="BH25" s="23"/>
      <c r="BI25" s="23"/>
      <c r="BJ25" s="23"/>
      <c r="BK25" s="23"/>
      <c r="BL25" s="23"/>
      <c r="BM25" s="23"/>
    </row>
    <row r="26" spans="1:65" ht="18.75" customHeight="1">
      <c r="A26" s="21" t="s">
        <v>26</v>
      </c>
      <c r="B26" s="18">
        <f t="shared" si="5"/>
        <v>4167</v>
      </c>
      <c r="C26" s="17">
        <f t="shared" si="6"/>
        <v>1720</v>
      </c>
      <c r="D26" s="17">
        <f t="shared" si="7"/>
        <v>2447</v>
      </c>
      <c r="E26" s="25">
        <v>452</v>
      </c>
      <c r="F26" s="25">
        <v>172</v>
      </c>
      <c r="G26" s="25">
        <v>280</v>
      </c>
      <c r="H26" s="25">
        <v>287</v>
      </c>
      <c r="I26" s="25">
        <v>112</v>
      </c>
      <c r="J26" s="25">
        <v>175</v>
      </c>
      <c r="K26" s="25">
        <v>375</v>
      </c>
      <c r="L26" s="25">
        <v>166</v>
      </c>
      <c r="M26" s="25">
        <v>209</v>
      </c>
      <c r="N26" s="21" t="s">
        <v>26</v>
      </c>
      <c r="O26" s="25">
        <v>167</v>
      </c>
      <c r="P26" s="25">
        <v>70</v>
      </c>
      <c r="Q26" s="25">
        <v>97</v>
      </c>
      <c r="R26" s="25">
        <v>302</v>
      </c>
      <c r="S26" s="25">
        <v>118</v>
      </c>
      <c r="T26" s="25">
        <v>184</v>
      </c>
      <c r="U26" s="25">
        <v>279</v>
      </c>
      <c r="V26" s="25">
        <v>122</v>
      </c>
      <c r="W26" s="25">
        <v>157</v>
      </c>
      <c r="X26" s="25">
        <v>290</v>
      </c>
      <c r="Y26" s="25">
        <v>133</v>
      </c>
      <c r="Z26" s="25">
        <v>157</v>
      </c>
      <c r="AA26" s="21" t="s">
        <v>26</v>
      </c>
      <c r="AB26" s="25">
        <v>282</v>
      </c>
      <c r="AC26" s="25">
        <v>129</v>
      </c>
      <c r="AD26" s="25">
        <v>153</v>
      </c>
      <c r="AE26" s="25">
        <v>135</v>
      </c>
      <c r="AF26" s="25">
        <v>63</v>
      </c>
      <c r="AG26" s="25">
        <v>72</v>
      </c>
      <c r="AH26" s="25">
        <v>186</v>
      </c>
      <c r="AI26" s="25">
        <v>69</v>
      </c>
      <c r="AJ26" s="25">
        <v>117</v>
      </c>
      <c r="AK26" s="25">
        <v>290</v>
      </c>
      <c r="AL26" s="25">
        <v>105</v>
      </c>
      <c r="AM26" s="25">
        <v>185</v>
      </c>
      <c r="AN26" s="21" t="s">
        <v>26</v>
      </c>
      <c r="AO26" s="25">
        <v>121</v>
      </c>
      <c r="AP26" s="25">
        <v>46</v>
      </c>
      <c r="AQ26" s="25">
        <v>75</v>
      </c>
      <c r="AR26" s="25">
        <v>282</v>
      </c>
      <c r="AS26" s="25">
        <v>123</v>
      </c>
      <c r="AT26" s="25">
        <v>159</v>
      </c>
      <c r="AU26" s="25">
        <v>181</v>
      </c>
      <c r="AV26" s="25">
        <v>75</v>
      </c>
      <c r="AW26" s="25">
        <v>106</v>
      </c>
      <c r="AX26" s="25">
        <v>170</v>
      </c>
      <c r="AY26" s="25">
        <v>61</v>
      </c>
      <c r="AZ26" s="25">
        <v>109</v>
      </c>
      <c r="BA26" s="21" t="s">
        <v>26</v>
      </c>
      <c r="BB26" s="25">
        <v>256</v>
      </c>
      <c r="BC26" s="25">
        <v>116</v>
      </c>
      <c r="BD26" s="25">
        <v>140</v>
      </c>
      <c r="BE26" s="25">
        <v>112</v>
      </c>
      <c r="BF26" s="25">
        <v>40</v>
      </c>
      <c r="BG26" s="25">
        <v>72</v>
      </c>
      <c r="BH26" s="23"/>
      <c r="BI26" s="23"/>
      <c r="BJ26" s="23"/>
      <c r="BK26" s="23"/>
      <c r="BL26" s="23"/>
      <c r="BM26" s="23"/>
    </row>
    <row r="27" spans="1:65" ht="18.75" customHeight="1">
      <c r="A27" s="21" t="s">
        <v>27</v>
      </c>
      <c r="B27" s="18">
        <f t="shared" si="5"/>
        <v>2730</v>
      </c>
      <c r="C27" s="17">
        <f t="shared" si="6"/>
        <v>993</v>
      </c>
      <c r="D27" s="17">
        <f t="shared" si="7"/>
        <v>1737</v>
      </c>
      <c r="E27" s="25">
        <v>300</v>
      </c>
      <c r="F27" s="25">
        <v>117</v>
      </c>
      <c r="G27" s="25">
        <v>183</v>
      </c>
      <c r="H27" s="25">
        <v>220</v>
      </c>
      <c r="I27" s="25">
        <v>86</v>
      </c>
      <c r="J27" s="25">
        <v>134</v>
      </c>
      <c r="K27" s="25">
        <v>227</v>
      </c>
      <c r="L27" s="25">
        <v>79</v>
      </c>
      <c r="M27" s="25">
        <v>148</v>
      </c>
      <c r="N27" s="21" t="s">
        <v>27</v>
      </c>
      <c r="O27" s="25">
        <v>105</v>
      </c>
      <c r="P27" s="25">
        <v>41</v>
      </c>
      <c r="Q27" s="25">
        <v>64</v>
      </c>
      <c r="R27" s="25">
        <v>184</v>
      </c>
      <c r="S27" s="25">
        <v>64</v>
      </c>
      <c r="T27" s="25">
        <v>120</v>
      </c>
      <c r="U27" s="25">
        <v>182</v>
      </c>
      <c r="V27" s="25">
        <v>56</v>
      </c>
      <c r="W27" s="25">
        <v>126</v>
      </c>
      <c r="X27" s="25">
        <v>191</v>
      </c>
      <c r="Y27" s="25">
        <v>68</v>
      </c>
      <c r="Z27" s="25">
        <v>123</v>
      </c>
      <c r="AA27" s="21" t="s">
        <v>27</v>
      </c>
      <c r="AB27" s="25">
        <v>198</v>
      </c>
      <c r="AC27" s="25">
        <v>67</v>
      </c>
      <c r="AD27" s="25">
        <v>131</v>
      </c>
      <c r="AE27" s="25">
        <v>97</v>
      </c>
      <c r="AF27" s="25">
        <v>29</v>
      </c>
      <c r="AG27" s="25">
        <v>68</v>
      </c>
      <c r="AH27" s="25">
        <v>112</v>
      </c>
      <c r="AI27" s="25">
        <v>43</v>
      </c>
      <c r="AJ27" s="25">
        <v>69</v>
      </c>
      <c r="AK27" s="25">
        <v>184</v>
      </c>
      <c r="AL27" s="25">
        <v>64</v>
      </c>
      <c r="AM27" s="25">
        <v>120</v>
      </c>
      <c r="AN27" s="21" t="s">
        <v>27</v>
      </c>
      <c r="AO27" s="25">
        <v>78</v>
      </c>
      <c r="AP27" s="25">
        <v>28</v>
      </c>
      <c r="AQ27" s="25">
        <v>50</v>
      </c>
      <c r="AR27" s="25">
        <v>203</v>
      </c>
      <c r="AS27" s="25">
        <v>76</v>
      </c>
      <c r="AT27" s="25">
        <v>127</v>
      </c>
      <c r="AU27" s="25">
        <v>128</v>
      </c>
      <c r="AV27" s="25">
        <v>44</v>
      </c>
      <c r="AW27" s="25">
        <v>84</v>
      </c>
      <c r="AX27" s="25">
        <v>116</v>
      </c>
      <c r="AY27" s="25">
        <v>49</v>
      </c>
      <c r="AZ27" s="25">
        <v>67</v>
      </c>
      <c r="BA27" s="21" t="s">
        <v>27</v>
      </c>
      <c r="BB27" s="25">
        <v>146</v>
      </c>
      <c r="BC27" s="25">
        <v>55</v>
      </c>
      <c r="BD27" s="25">
        <v>91</v>
      </c>
      <c r="BE27" s="25">
        <v>59</v>
      </c>
      <c r="BF27" s="25">
        <v>27</v>
      </c>
      <c r="BG27" s="25">
        <v>32</v>
      </c>
      <c r="BH27" s="23"/>
      <c r="BI27" s="23"/>
      <c r="BJ27" s="23"/>
      <c r="BK27" s="23"/>
      <c r="BL27" s="23"/>
      <c r="BM27" s="23"/>
    </row>
    <row r="28" spans="1:65" ht="18.75" customHeight="1">
      <c r="A28" s="21" t="s">
        <v>53</v>
      </c>
      <c r="B28" s="18">
        <f t="shared" si="5"/>
        <v>1649</v>
      </c>
      <c r="C28" s="17">
        <f t="shared" si="6"/>
        <v>386</v>
      </c>
      <c r="D28" s="17">
        <f t="shared" si="7"/>
        <v>1263</v>
      </c>
      <c r="E28" s="25">
        <v>200</v>
      </c>
      <c r="F28" s="25">
        <v>49</v>
      </c>
      <c r="G28" s="25">
        <v>151</v>
      </c>
      <c r="H28" s="25">
        <v>158</v>
      </c>
      <c r="I28" s="25">
        <v>37</v>
      </c>
      <c r="J28" s="25">
        <v>121</v>
      </c>
      <c r="K28" s="25">
        <v>111</v>
      </c>
      <c r="L28" s="25">
        <v>26</v>
      </c>
      <c r="M28" s="25">
        <v>85</v>
      </c>
      <c r="N28" s="21" t="s">
        <v>53</v>
      </c>
      <c r="O28" s="25">
        <v>81</v>
      </c>
      <c r="P28" s="25">
        <v>15</v>
      </c>
      <c r="Q28" s="25">
        <v>66</v>
      </c>
      <c r="R28" s="25">
        <v>106</v>
      </c>
      <c r="S28" s="25">
        <v>32</v>
      </c>
      <c r="T28" s="25">
        <v>74</v>
      </c>
      <c r="U28" s="25">
        <v>92</v>
      </c>
      <c r="V28" s="25">
        <v>20</v>
      </c>
      <c r="W28" s="25">
        <v>72</v>
      </c>
      <c r="X28" s="25">
        <v>93</v>
      </c>
      <c r="Y28" s="25">
        <v>31</v>
      </c>
      <c r="Z28" s="25">
        <v>62</v>
      </c>
      <c r="AA28" s="21" t="s">
        <v>53</v>
      </c>
      <c r="AB28" s="25">
        <v>135</v>
      </c>
      <c r="AC28" s="25">
        <v>25</v>
      </c>
      <c r="AD28" s="25">
        <v>110</v>
      </c>
      <c r="AE28" s="25">
        <v>53</v>
      </c>
      <c r="AF28" s="25">
        <v>16</v>
      </c>
      <c r="AG28" s="25">
        <v>37</v>
      </c>
      <c r="AH28" s="25">
        <v>72</v>
      </c>
      <c r="AI28" s="25">
        <v>17</v>
      </c>
      <c r="AJ28" s="25">
        <v>55</v>
      </c>
      <c r="AK28" s="25">
        <v>94</v>
      </c>
      <c r="AL28" s="25">
        <v>26</v>
      </c>
      <c r="AM28" s="25">
        <v>68</v>
      </c>
      <c r="AN28" s="21" t="s">
        <v>53</v>
      </c>
      <c r="AO28" s="25">
        <v>48</v>
      </c>
      <c r="AP28" s="25">
        <v>9</v>
      </c>
      <c r="AQ28" s="25">
        <v>39</v>
      </c>
      <c r="AR28" s="25">
        <v>116</v>
      </c>
      <c r="AS28" s="25">
        <v>28</v>
      </c>
      <c r="AT28" s="25">
        <v>88</v>
      </c>
      <c r="AU28" s="25">
        <v>105</v>
      </c>
      <c r="AV28" s="25">
        <v>20</v>
      </c>
      <c r="AW28" s="25">
        <v>85</v>
      </c>
      <c r="AX28" s="25">
        <v>80</v>
      </c>
      <c r="AY28" s="25">
        <v>16</v>
      </c>
      <c r="AZ28" s="25">
        <v>64</v>
      </c>
      <c r="BA28" s="21" t="s">
        <v>53</v>
      </c>
      <c r="BB28" s="25">
        <v>72</v>
      </c>
      <c r="BC28" s="25">
        <v>12</v>
      </c>
      <c r="BD28" s="25">
        <v>60</v>
      </c>
      <c r="BE28" s="25">
        <v>33</v>
      </c>
      <c r="BF28" s="25">
        <v>7</v>
      </c>
      <c r="BG28" s="25">
        <v>26</v>
      </c>
      <c r="BH28" s="23"/>
      <c r="BI28" s="23"/>
      <c r="BJ28" s="23"/>
      <c r="BK28" s="23"/>
      <c r="BL28" s="23"/>
      <c r="BM28" s="23"/>
    </row>
    <row r="29" spans="1:65" ht="18.75" customHeight="1">
      <c r="A29" s="11"/>
      <c r="B29" s="16"/>
      <c r="C29" s="17"/>
      <c r="D29" s="17"/>
      <c r="E29" s="22"/>
      <c r="F29" s="22"/>
      <c r="G29" s="22"/>
      <c r="H29" s="22"/>
      <c r="I29" s="22"/>
      <c r="J29" s="22"/>
      <c r="K29" s="26"/>
      <c r="L29" s="26"/>
      <c r="M29" s="26"/>
      <c r="N29" s="11"/>
      <c r="O29" s="24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11"/>
      <c r="AB29" s="24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11"/>
      <c r="AO29" s="24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11"/>
      <c r="BB29" s="24"/>
      <c r="BC29" s="22"/>
      <c r="BD29" s="22"/>
      <c r="BE29" s="22"/>
      <c r="BF29" s="22"/>
      <c r="BG29" s="22"/>
      <c r="BH29" s="23"/>
      <c r="BI29" s="23"/>
      <c r="BJ29" s="23"/>
      <c r="BK29" s="23"/>
      <c r="BL29" s="23"/>
      <c r="BM29" s="23"/>
    </row>
    <row r="30" spans="1:65" ht="18.75" customHeight="1">
      <c r="A30" s="11" t="s">
        <v>28</v>
      </c>
      <c r="B30" s="16"/>
      <c r="C30" s="17"/>
      <c r="D30" s="17"/>
      <c r="E30" s="22"/>
      <c r="F30" s="22"/>
      <c r="G30" s="22"/>
      <c r="H30" s="22"/>
      <c r="I30" s="22"/>
      <c r="J30" s="22"/>
      <c r="K30" s="26"/>
      <c r="L30" s="26"/>
      <c r="M30" s="26"/>
      <c r="N30" s="11" t="s">
        <v>28</v>
      </c>
      <c r="O30" s="2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1" t="s">
        <v>28</v>
      </c>
      <c r="AB30" s="24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11" t="s">
        <v>28</v>
      </c>
      <c r="AO30" s="24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11" t="s">
        <v>28</v>
      </c>
      <c r="BB30" s="24"/>
      <c r="BC30" s="22"/>
      <c r="BD30" s="22"/>
      <c r="BE30" s="22"/>
      <c r="BF30" s="22"/>
      <c r="BG30" s="22"/>
      <c r="BH30" s="23"/>
      <c r="BI30" s="23"/>
      <c r="BJ30" s="23"/>
      <c r="BK30" s="23"/>
      <c r="BL30" s="23"/>
      <c r="BM30" s="23"/>
    </row>
    <row r="31" spans="1:65" ht="18.75" customHeight="1">
      <c r="A31" s="21" t="s">
        <v>30</v>
      </c>
      <c r="B31" s="18">
        <f t="shared" ref="B31" si="8">SUM(C31:D31)</f>
        <v>15745</v>
      </c>
      <c r="C31" s="17">
        <f t="shared" ref="C31" si="9">F31+I31+L31+P31+S31+V31+Y31+AC31+AF31+AI31+AL31+AP31+AS31+AV31+AY31+BC31+BF31</f>
        <v>8156</v>
      </c>
      <c r="D31" s="17">
        <f t="shared" ref="D31" si="10">G31+J31+M31+Q31+T31+W31+Z31+AD31+AG31+AJ31+AM31+AQ31+AT31+AW31+AZ31+BD31+BG31</f>
        <v>7589</v>
      </c>
      <c r="E31" s="22">
        <f t="shared" ref="E31:M31" si="11">SUM(E10:E12)</f>
        <v>681</v>
      </c>
      <c r="F31" s="22">
        <f t="shared" si="11"/>
        <v>341</v>
      </c>
      <c r="G31" s="22">
        <f t="shared" si="11"/>
        <v>340</v>
      </c>
      <c r="H31" s="22">
        <f t="shared" si="11"/>
        <v>871</v>
      </c>
      <c r="I31" s="22">
        <f t="shared" si="11"/>
        <v>443</v>
      </c>
      <c r="J31" s="22">
        <f t="shared" si="11"/>
        <v>428</v>
      </c>
      <c r="K31" s="22">
        <f t="shared" si="11"/>
        <v>1582</v>
      </c>
      <c r="L31" s="22">
        <f t="shared" si="11"/>
        <v>811</v>
      </c>
      <c r="M31" s="22">
        <f t="shared" si="11"/>
        <v>771</v>
      </c>
      <c r="N31" s="21" t="s">
        <v>30</v>
      </c>
      <c r="O31" s="22">
        <f t="shared" ref="O31:Z31" si="12">SUM(O10:O12)</f>
        <v>770</v>
      </c>
      <c r="P31" s="22">
        <f t="shared" si="12"/>
        <v>410</v>
      </c>
      <c r="Q31" s="22">
        <f t="shared" si="12"/>
        <v>360</v>
      </c>
      <c r="R31" s="22">
        <f t="shared" si="12"/>
        <v>1538</v>
      </c>
      <c r="S31" s="22">
        <f t="shared" si="12"/>
        <v>797</v>
      </c>
      <c r="T31" s="22">
        <f t="shared" si="12"/>
        <v>741</v>
      </c>
      <c r="U31" s="22">
        <f t="shared" si="12"/>
        <v>1950</v>
      </c>
      <c r="V31" s="22">
        <f t="shared" si="12"/>
        <v>1022</v>
      </c>
      <c r="W31" s="22">
        <f t="shared" si="12"/>
        <v>928</v>
      </c>
      <c r="X31" s="22">
        <f t="shared" si="12"/>
        <v>1923</v>
      </c>
      <c r="Y31" s="22">
        <f t="shared" si="12"/>
        <v>1016</v>
      </c>
      <c r="Z31" s="22">
        <f t="shared" si="12"/>
        <v>907</v>
      </c>
      <c r="AA31" s="21" t="s">
        <v>30</v>
      </c>
      <c r="AB31" s="22">
        <f t="shared" ref="AB31:AM31" si="13">SUM(AB10:AB12)</f>
        <v>583</v>
      </c>
      <c r="AC31" s="22">
        <f t="shared" si="13"/>
        <v>286</v>
      </c>
      <c r="AD31" s="22">
        <f t="shared" si="13"/>
        <v>297</v>
      </c>
      <c r="AE31" s="22">
        <f t="shared" si="13"/>
        <v>235</v>
      </c>
      <c r="AF31" s="22">
        <f t="shared" si="13"/>
        <v>137</v>
      </c>
      <c r="AG31" s="22">
        <f t="shared" si="13"/>
        <v>98</v>
      </c>
      <c r="AH31" s="22">
        <f t="shared" si="13"/>
        <v>1354</v>
      </c>
      <c r="AI31" s="22">
        <f t="shared" si="13"/>
        <v>717</v>
      </c>
      <c r="AJ31" s="22">
        <f t="shared" si="13"/>
        <v>637</v>
      </c>
      <c r="AK31" s="22">
        <f t="shared" si="13"/>
        <v>1405</v>
      </c>
      <c r="AL31" s="22">
        <f t="shared" si="13"/>
        <v>731</v>
      </c>
      <c r="AM31" s="22">
        <f t="shared" si="13"/>
        <v>674</v>
      </c>
      <c r="AN31" s="21" t="s">
        <v>30</v>
      </c>
      <c r="AO31" s="22">
        <f t="shared" ref="AO31:AZ31" si="14">SUM(AO10:AO12)</f>
        <v>319</v>
      </c>
      <c r="AP31" s="22">
        <f t="shared" si="14"/>
        <v>167</v>
      </c>
      <c r="AQ31" s="22">
        <f t="shared" si="14"/>
        <v>152</v>
      </c>
      <c r="AR31" s="22">
        <f t="shared" si="14"/>
        <v>907</v>
      </c>
      <c r="AS31" s="22">
        <f t="shared" si="14"/>
        <v>462</v>
      </c>
      <c r="AT31" s="22">
        <f t="shared" si="14"/>
        <v>445</v>
      </c>
      <c r="AU31" s="22">
        <f t="shared" si="14"/>
        <v>228</v>
      </c>
      <c r="AV31" s="22">
        <f t="shared" si="14"/>
        <v>114</v>
      </c>
      <c r="AW31" s="22">
        <f t="shared" si="14"/>
        <v>114</v>
      </c>
      <c r="AX31" s="22">
        <f t="shared" si="14"/>
        <v>312</v>
      </c>
      <c r="AY31" s="22">
        <f t="shared" si="14"/>
        <v>151</v>
      </c>
      <c r="AZ31" s="22">
        <f t="shared" si="14"/>
        <v>161</v>
      </c>
      <c r="BA31" s="21" t="s">
        <v>30</v>
      </c>
      <c r="BB31" s="22">
        <f t="shared" ref="BB31:BG31" si="15">SUM(BB10:BB12)</f>
        <v>626</v>
      </c>
      <c r="BC31" s="22">
        <f t="shared" si="15"/>
        <v>324</v>
      </c>
      <c r="BD31" s="22">
        <f t="shared" si="15"/>
        <v>302</v>
      </c>
      <c r="BE31" s="22">
        <f t="shared" si="15"/>
        <v>461</v>
      </c>
      <c r="BF31" s="22">
        <f t="shared" si="15"/>
        <v>227</v>
      </c>
      <c r="BG31" s="22">
        <f t="shared" si="15"/>
        <v>234</v>
      </c>
      <c r="BH31" s="23"/>
      <c r="BI31" s="23"/>
      <c r="BJ31" s="23"/>
      <c r="BK31" s="23"/>
      <c r="BL31" s="23"/>
      <c r="BM31" s="23"/>
    </row>
    <row r="32" spans="1:65" ht="18.75" customHeight="1">
      <c r="A32" s="21" t="s">
        <v>29</v>
      </c>
      <c r="B32" s="18">
        <f t="shared" ref="B32:B33" si="16">SUM(C32:D32)</f>
        <v>69678</v>
      </c>
      <c r="C32" s="17">
        <f t="shared" ref="C32:C33" si="17">F32+I32+L32+P32+S32+V32+Y32+AC32+AF32+AI32+AL32+AP32+AS32+AV32+AY32+BC32+BF32</f>
        <v>35585</v>
      </c>
      <c r="D32" s="17">
        <f t="shared" ref="D32:D33" si="18">G32+J32+M32+Q32+T32+W32+Z32+AD32+AG32+AJ32+AM32+AQ32+AT32+AW32+AZ32+BD32+BG32</f>
        <v>34093</v>
      </c>
      <c r="E32" s="22">
        <f t="shared" ref="E32:M32" si="19">SUM(E13:E22)</f>
        <v>4132</v>
      </c>
      <c r="F32" s="22">
        <f t="shared" si="19"/>
        <v>2114</v>
      </c>
      <c r="G32" s="22">
        <f t="shared" si="19"/>
        <v>2018</v>
      </c>
      <c r="H32" s="22">
        <f t="shared" si="19"/>
        <v>3319</v>
      </c>
      <c r="I32" s="22">
        <f t="shared" si="19"/>
        <v>1666</v>
      </c>
      <c r="J32" s="22">
        <f t="shared" si="19"/>
        <v>1653</v>
      </c>
      <c r="K32" s="22">
        <f t="shared" si="19"/>
        <v>7144</v>
      </c>
      <c r="L32" s="22">
        <f t="shared" si="19"/>
        <v>3538</v>
      </c>
      <c r="M32" s="22">
        <f t="shared" si="19"/>
        <v>3606</v>
      </c>
      <c r="N32" s="21" t="s">
        <v>29</v>
      </c>
      <c r="O32" s="22">
        <f t="shared" ref="O32:Z32" si="20">SUM(O13:O22)</f>
        <v>3155</v>
      </c>
      <c r="P32" s="22">
        <f t="shared" si="20"/>
        <v>1618</v>
      </c>
      <c r="Q32" s="22">
        <f t="shared" si="20"/>
        <v>1537</v>
      </c>
      <c r="R32" s="22">
        <f t="shared" si="20"/>
        <v>6127</v>
      </c>
      <c r="S32" s="22">
        <f t="shared" si="20"/>
        <v>3139</v>
      </c>
      <c r="T32" s="22">
        <f t="shared" si="20"/>
        <v>2988</v>
      </c>
      <c r="U32" s="22">
        <f t="shared" si="20"/>
        <v>7569</v>
      </c>
      <c r="V32" s="22">
        <f t="shared" si="20"/>
        <v>3836</v>
      </c>
      <c r="W32" s="22">
        <f t="shared" si="20"/>
        <v>3733</v>
      </c>
      <c r="X32" s="22">
        <f t="shared" si="20"/>
        <v>7496</v>
      </c>
      <c r="Y32" s="22">
        <f t="shared" si="20"/>
        <v>3878</v>
      </c>
      <c r="Z32" s="22">
        <f t="shared" si="20"/>
        <v>3618</v>
      </c>
      <c r="AA32" s="21" t="s">
        <v>29</v>
      </c>
      <c r="AB32" s="22">
        <f t="shared" ref="AB32:AM32" si="21">SUM(AB13:AB22)</f>
        <v>2842</v>
      </c>
      <c r="AC32" s="22">
        <f t="shared" si="21"/>
        <v>1444</v>
      </c>
      <c r="AD32" s="22">
        <f t="shared" si="21"/>
        <v>1398</v>
      </c>
      <c r="AE32" s="22">
        <f t="shared" si="21"/>
        <v>1474</v>
      </c>
      <c r="AF32" s="22">
        <f t="shared" si="21"/>
        <v>778</v>
      </c>
      <c r="AG32" s="22">
        <f t="shared" si="21"/>
        <v>696</v>
      </c>
      <c r="AH32" s="22">
        <f t="shared" si="21"/>
        <v>5376</v>
      </c>
      <c r="AI32" s="22">
        <f t="shared" si="21"/>
        <v>3038</v>
      </c>
      <c r="AJ32" s="22">
        <f t="shared" si="21"/>
        <v>2338</v>
      </c>
      <c r="AK32" s="22">
        <f t="shared" si="21"/>
        <v>5365</v>
      </c>
      <c r="AL32" s="22">
        <f t="shared" si="21"/>
        <v>2738</v>
      </c>
      <c r="AM32" s="22">
        <f t="shared" si="21"/>
        <v>2627</v>
      </c>
      <c r="AN32" s="21" t="s">
        <v>29</v>
      </c>
      <c r="AO32" s="22">
        <f t="shared" ref="AO32:AZ32" si="22">SUM(AO13:AO22)</f>
        <v>1548</v>
      </c>
      <c r="AP32" s="22">
        <f t="shared" si="22"/>
        <v>778</v>
      </c>
      <c r="AQ32" s="22">
        <f t="shared" si="22"/>
        <v>770</v>
      </c>
      <c r="AR32" s="22">
        <f t="shared" si="22"/>
        <v>4185</v>
      </c>
      <c r="AS32" s="22">
        <f t="shared" si="22"/>
        <v>2070</v>
      </c>
      <c r="AT32" s="22">
        <f t="shared" si="22"/>
        <v>2115</v>
      </c>
      <c r="AU32" s="22">
        <f t="shared" si="22"/>
        <v>1333</v>
      </c>
      <c r="AV32" s="22">
        <f t="shared" si="22"/>
        <v>666</v>
      </c>
      <c r="AW32" s="22">
        <f t="shared" si="22"/>
        <v>667</v>
      </c>
      <c r="AX32" s="22">
        <f t="shared" si="22"/>
        <v>1733</v>
      </c>
      <c r="AY32" s="22">
        <f t="shared" si="22"/>
        <v>847</v>
      </c>
      <c r="AZ32" s="22">
        <f t="shared" si="22"/>
        <v>886</v>
      </c>
      <c r="BA32" s="21" t="s">
        <v>29</v>
      </c>
      <c r="BB32" s="22">
        <f t="shared" ref="BB32:BG32" si="23">SUM(BB13:BB22)</f>
        <v>3763</v>
      </c>
      <c r="BC32" s="22">
        <f t="shared" si="23"/>
        <v>1921</v>
      </c>
      <c r="BD32" s="22">
        <f t="shared" si="23"/>
        <v>1842</v>
      </c>
      <c r="BE32" s="22">
        <f t="shared" si="23"/>
        <v>3117</v>
      </c>
      <c r="BF32" s="22">
        <f t="shared" si="23"/>
        <v>1516</v>
      </c>
      <c r="BG32" s="22">
        <f t="shared" si="23"/>
        <v>1601</v>
      </c>
      <c r="BH32" s="23"/>
      <c r="BI32" s="23"/>
      <c r="BJ32" s="23"/>
      <c r="BK32" s="23"/>
      <c r="BL32" s="23"/>
      <c r="BM32" s="23"/>
    </row>
    <row r="33" spans="1:65" ht="18.75" customHeight="1">
      <c r="A33" s="21" t="s">
        <v>31</v>
      </c>
      <c r="B33" s="18">
        <f t="shared" si="16"/>
        <v>27265</v>
      </c>
      <c r="C33" s="17">
        <f t="shared" si="17"/>
        <v>12052</v>
      </c>
      <c r="D33" s="17">
        <f t="shared" si="18"/>
        <v>15213</v>
      </c>
      <c r="E33" s="22">
        <f t="shared" ref="E33:M33" si="24">SUM(E23:E28)</f>
        <v>2409</v>
      </c>
      <c r="F33" s="22">
        <f t="shared" si="24"/>
        <v>999</v>
      </c>
      <c r="G33" s="22">
        <f t="shared" si="24"/>
        <v>1410</v>
      </c>
      <c r="H33" s="22">
        <f t="shared" si="24"/>
        <v>1762</v>
      </c>
      <c r="I33" s="22">
        <f t="shared" si="24"/>
        <v>737</v>
      </c>
      <c r="J33" s="22">
        <f t="shared" si="24"/>
        <v>1025</v>
      </c>
      <c r="K33" s="22">
        <f t="shared" si="24"/>
        <v>2909</v>
      </c>
      <c r="L33" s="22">
        <f t="shared" si="24"/>
        <v>1324</v>
      </c>
      <c r="M33" s="22">
        <f t="shared" si="24"/>
        <v>1585</v>
      </c>
      <c r="N33" s="21" t="s">
        <v>31</v>
      </c>
      <c r="O33" s="22">
        <f t="shared" ref="O33:Z33" si="25">SUM(O23:O28)</f>
        <v>1249</v>
      </c>
      <c r="P33" s="22">
        <f t="shared" si="25"/>
        <v>559</v>
      </c>
      <c r="Q33" s="22">
        <f t="shared" si="25"/>
        <v>690</v>
      </c>
      <c r="R33" s="22">
        <f t="shared" si="25"/>
        <v>2024</v>
      </c>
      <c r="S33" s="22">
        <f t="shared" si="25"/>
        <v>904</v>
      </c>
      <c r="T33" s="22">
        <f t="shared" si="25"/>
        <v>1120</v>
      </c>
      <c r="U33" s="22">
        <f t="shared" si="25"/>
        <v>2082</v>
      </c>
      <c r="V33" s="22">
        <f t="shared" si="25"/>
        <v>946</v>
      </c>
      <c r="W33" s="22">
        <f t="shared" si="25"/>
        <v>1136</v>
      </c>
      <c r="X33" s="22">
        <f t="shared" si="25"/>
        <v>2077</v>
      </c>
      <c r="Y33" s="22">
        <f t="shared" si="25"/>
        <v>921</v>
      </c>
      <c r="Z33" s="22">
        <f t="shared" si="25"/>
        <v>1156</v>
      </c>
      <c r="AA33" s="21" t="s">
        <v>31</v>
      </c>
      <c r="AB33" s="22">
        <f t="shared" ref="AB33:AM33" si="26">SUM(AB23:AB28)</f>
        <v>1707</v>
      </c>
      <c r="AC33" s="22">
        <f t="shared" si="26"/>
        <v>751</v>
      </c>
      <c r="AD33" s="22">
        <f t="shared" si="26"/>
        <v>956</v>
      </c>
      <c r="AE33" s="22">
        <f t="shared" si="26"/>
        <v>859</v>
      </c>
      <c r="AF33" s="22">
        <f t="shared" si="26"/>
        <v>389</v>
      </c>
      <c r="AG33" s="22">
        <f t="shared" si="26"/>
        <v>470</v>
      </c>
      <c r="AH33" s="22">
        <f t="shared" si="26"/>
        <v>1238</v>
      </c>
      <c r="AI33" s="22">
        <f t="shared" si="26"/>
        <v>558</v>
      </c>
      <c r="AJ33" s="22">
        <f t="shared" si="26"/>
        <v>680</v>
      </c>
      <c r="AK33" s="22">
        <f t="shared" si="26"/>
        <v>1780</v>
      </c>
      <c r="AL33" s="22">
        <f t="shared" si="26"/>
        <v>771</v>
      </c>
      <c r="AM33" s="22">
        <f t="shared" si="26"/>
        <v>1009</v>
      </c>
      <c r="AN33" s="21" t="s">
        <v>31</v>
      </c>
      <c r="AO33" s="22">
        <f t="shared" ref="AO33:AZ33" si="27">SUM(AO23:AO28)</f>
        <v>774</v>
      </c>
      <c r="AP33" s="22">
        <f t="shared" si="27"/>
        <v>342</v>
      </c>
      <c r="AQ33" s="22">
        <f t="shared" si="27"/>
        <v>432</v>
      </c>
      <c r="AR33" s="22">
        <f t="shared" si="27"/>
        <v>1877</v>
      </c>
      <c r="AS33" s="22">
        <f t="shared" si="27"/>
        <v>850</v>
      </c>
      <c r="AT33" s="22">
        <f t="shared" si="27"/>
        <v>1027</v>
      </c>
      <c r="AU33" s="22">
        <f t="shared" si="27"/>
        <v>954</v>
      </c>
      <c r="AV33" s="22">
        <f t="shared" si="27"/>
        <v>397</v>
      </c>
      <c r="AW33" s="22">
        <f t="shared" si="27"/>
        <v>557</v>
      </c>
      <c r="AX33" s="22">
        <f t="shared" si="27"/>
        <v>1004</v>
      </c>
      <c r="AY33" s="22">
        <f t="shared" si="27"/>
        <v>449</v>
      </c>
      <c r="AZ33" s="22">
        <f t="shared" si="27"/>
        <v>555</v>
      </c>
      <c r="BA33" s="21" t="s">
        <v>31</v>
      </c>
      <c r="BB33" s="22">
        <f t="shared" ref="BB33:BG33" si="28">SUM(BB23:BB28)</f>
        <v>1675</v>
      </c>
      <c r="BC33" s="22">
        <f t="shared" si="28"/>
        <v>737</v>
      </c>
      <c r="BD33" s="22">
        <f t="shared" si="28"/>
        <v>938</v>
      </c>
      <c r="BE33" s="22">
        <f t="shared" si="28"/>
        <v>885</v>
      </c>
      <c r="BF33" s="22">
        <f t="shared" si="28"/>
        <v>418</v>
      </c>
      <c r="BG33" s="22">
        <f t="shared" si="28"/>
        <v>467</v>
      </c>
      <c r="BH33" s="23"/>
      <c r="BI33" s="23"/>
      <c r="BJ33" s="23"/>
      <c r="BK33" s="23"/>
      <c r="BL33" s="23"/>
      <c r="BM33" s="23"/>
    </row>
    <row r="34" spans="1:65" ht="18.75" customHeight="1">
      <c r="A34" s="21"/>
      <c r="B34" s="16"/>
      <c r="C34" s="17"/>
      <c r="D34" s="17"/>
      <c r="E34" s="27"/>
      <c r="F34" s="22"/>
      <c r="G34" s="22"/>
      <c r="H34" s="22"/>
      <c r="I34" s="22"/>
      <c r="J34" s="22"/>
      <c r="K34" s="22"/>
      <c r="L34" s="22"/>
      <c r="M34" s="22"/>
      <c r="N34" s="21"/>
      <c r="O34" s="24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1"/>
      <c r="AB34" s="24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1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1"/>
      <c r="BB34" s="24"/>
      <c r="BC34" s="22"/>
      <c r="BD34" s="22"/>
      <c r="BE34" s="22"/>
      <c r="BF34" s="22"/>
      <c r="BG34" s="22"/>
      <c r="BH34" s="23"/>
      <c r="BI34" s="23"/>
      <c r="BJ34" s="23"/>
      <c r="BK34" s="23"/>
      <c r="BL34" s="23"/>
      <c r="BM34" s="23"/>
    </row>
    <row r="35" spans="1:65" ht="18.75" customHeight="1">
      <c r="A35" s="28" t="s">
        <v>45</v>
      </c>
      <c r="B35" s="16"/>
      <c r="C35" s="17"/>
      <c r="D35" s="17"/>
      <c r="E35" s="22"/>
      <c r="F35" s="22"/>
      <c r="G35" s="22"/>
      <c r="H35" s="22"/>
      <c r="I35" s="22"/>
      <c r="J35" s="22"/>
      <c r="K35" s="22"/>
      <c r="L35" s="22"/>
      <c r="M35" s="22"/>
      <c r="N35" s="28" t="s">
        <v>45</v>
      </c>
      <c r="O35" s="24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8" t="s">
        <v>45</v>
      </c>
      <c r="AB35" s="24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8" t="s">
        <v>45</v>
      </c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8" t="s">
        <v>45</v>
      </c>
      <c r="BB35" s="24"/>
      <c r="BC35" s="22"/>
      <c r="BD35" s="22"/>
      <c r="BE35" s="22"/>
      <c r="BF35" s="22"/>
      <c r="BG35" s="22"/>
      <c r="BH35" s="23"/>
      <c r="BI35" s="23"/>
      <c r="BJ35" s="23"/>
      <c r="BK35" s="23"/>
      <c r="BL35" s="23"/>
      <c r="BM35" s="23"/>
    </row>
    <row r="36" spans="1:65" ht="18.75" customHeight="1">
      <c r="A36" s="28" t="s">
        <v>46</v>
      </c>
      <c r="B36" s="16"/>
      <c r="C36" s="17"/>
      <c r="D36" s="17"/>
      <c r="E36" s="22"/>
      <c r="F36" s="22"/>
      <c r="G36" s="22"/>
      <c r="H36" s="22"/>
      <c r="I36" s="22"/>
      <c r="J36" s="22"/>
      <c r="K36" s="22"/>
      <c r="L36" s="22"/>
      <c r="M36" s="22"/>
      <c r="N36" s="28" t="s">
        <v>46</v>
      </c>
      <c r="O36" s="2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8" t="s">
        <v>46</v>
      </c>
      <c r="AB36" s="24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8" t="s">
        <v>46</v>
      </c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8" t="s">
        <v>46</v>
      </c>
      <c r="BB36" s="24"/>
      <c r="BC36" s="22"/>
      <c r="BD36" s="22"/>
      <c r="BE36" s="22"/>
      <c r="BF36" s="22"/>
      <c r="BG36" s="22"/>
      <c r="BH36" s="23"/>
      <c r="BI36" s="23"/>
      <c r="BJ36" s="23"/>
      <c r="BK36" s="23"/>
      <c r="BL36" s="23"/>
      <c r="BM36" s="23"/>
    </row>
    <row r="37" spans="1:65" ht="18.75" customHeight="1">
      <c r="A37" s="21" t="s">
        <v>30</v>
      </c>
      <c r="B37" s="45">
        <f>B31/B8*100</f>
        <v>13.972206446116711</v>
      </c>
      <c r="C37" s="45">
        <f>C31/C8*100</f>
        <v>14.618321294786085</v>
      </c>
      <c r="D37" s="45">
        <f>D31/D8*100</f>
        <v>13.338606204411635</v>
      </c>
      <c r="E37" s="29">
        <f t="shared" ref="E37:M37" si="29">E31/E8*100</f>
        <v>9.4295209083356415</v>
      </c>
      <c r="F37" s="29">
        <f t="shared" si="29"/>
        <v>9.8726114649681538</v>
      </c>
      <c r="G37" s="29">
        <f t="shared" si="29"/>
        <v>9.023354564755838</v>
      </c>
      <c r="H37" s="29">
        <f t="shared" si="29"/>
        <v>14.633736559139784</v>
      </c>
      <c r="I37" s="29">
        <f t="shared" si="29"/>
        <v>15.565706254392127</v>
      </c>
      <c r="J37" s="29">
        <f t="shared" si="29"/>
        <v>13.779781068898906</v>
      </c>
      <c r="K37" s="29">
        <f t="shared" si="29"/>
        <v>13.596905887408681</v>
      </c>
      <c r="L37" s="29">
        <f t="shared" si="29"/>
        <v>14.295787061519476</v>
      </c>
      <c r="M37" s="29">
        <f t="shared" si="29"/>
        <v>12.931902046293189</v>
      </c>
      <c r="N37" s="21" t="s">
        <v>30</v>
      </c>
      <c r="O37" s="29">
        <f t="shared" ref="O37:Z37" si="30">O31/O8*100</f>
        <v>14.882102821801313</v>
      </c>
      <c r="P37" s="29">
        <f t="shared" si="30"/>
        <v>15.848473134905298</v>
      </c>
      <c r="Q37" s="29">
        <f t="shared" si="30"/>
        <v>13.915732508697332</v>
      </c>
      <c r="R37" s="29">
        <f t="shared" si="30"/>
        <v>15.873671173495719</v>
      </c>
      <c r="S37" s="29">
        <f t="shared" si="30"/>
        <v>16.466942148760332</v>
      </c>
      <c r="T37" s="29">
        <f t="shared" si="30"/>
        <v>15.281501340482572</v>
      </c>
      <c r="U37" s="29">
        <f t="shared" si="30"/>
        <v>16.808895784846133</v>
      </c>
      <c r="V37" s="29">
        <f t="shared" si="30"/>
        <v>17.60854583046175</v>
      </c>
      <c r="W37" s="29">
        <f t="shared" si="30"/>
        <v>16.008280144902535</v>
      </c>
      <c r="X37" s="29">
        <f t="shared" si="30"/>
        <v>16.727557411273487</v>
      </c>
      <c r="Y37" s="29">
        <f t="shared" si="30"/>
        <v>17.472055030094584</v>
      </c>
      <c r="Z37" s="29">
        <f t="shared" si="30"/>
        <v>15.965499031860588</v>
      </c>
      <c r="AA37" s="21" t="s">
        <v>30</v>
      </c>
      <c r="AB37" s="29">
        <f t="shared" ref="AB37:AM37" si="31">AB31/AB8*100</f>
        <v>11.360093530787218</v>
      </c>
      <c r="AC37" s="29">
        <f t="shared" si="31"/>
        <v>11.527609834744053</v>
      </c>
      <c r="AD37" s="29">
        <f t="shared" si="31"/>
        <v>11.20331950207469</v>
      </c>
      <c r="AE37" s="29">
        <f t="shared" si="31"/>
        <v>9.1510903426791277</v>
      </c>
      <c r="AF37" s="29">
        <f t="shared" si="31"/>
        <v>10.506134969325153</v>
      </c>
      <c r="AG37" s="29">
        <f t="shared" si="31"/>
        <v>7.7531645569620249</v>
      </c>
      <c r="AH37" s="29">
        <f t="shared" si="31"/>
        <v>16.992971887550201</v>
      </c>
      <c r="AI37" s="29">
        <f t="shared" si="31"/>
        <v>16.624159517737073</v>
      </c>
      <c r="AJ37" s="29">
        <f t="shared" si="31"/>
        <v>17.428180574555405</v>
      </c>
      <c r="AK37" s="29">
        <f t="shared" si="31"/>
        <v>16.432748538011698</v>
      </c>
      <c r="AL37" s="29">
        <f t="shared" si="31"/>
        <v>17.240566037735849</v>
      </c>
      <c r="AM37" s="29">
        <f t="shared" si="31"/>
        <v>15.638051044083525</v>
      </c>
      <c r="AN37" s="21" t="s">
        <v>30</v>
      </c>
      <c r="AO37" s="29">
        <f t="shared" ref="AO37:AZ37" si="32">AO31/AO8*100</f>
        <v>12.078758046194624</v>
      </c>
      <c r="AP37" s="29">
        <f t="shared" si="32"/>
        <v>12.975912975912976</v>
      </c>
      <c r="AQ37" s="29">
        <f t="shared" si="32"/>
        <v>11.225997045790251</v>
      </c>
      <c r="AR37" s="29">
        <f t="shared" si="32"/>
        <v>13.014779738843449</v>
      </c>
      <c r="AS37" s="29">
        <f t="shared" si="32"/>
        <v>13.660555884092254</v>
      </c>
      <c r="AT37" s="29">
        <f t="shared" si="32"/>
        <v>12.405910231391134</v>
      </c>
      <c r="AU37" s="29">
        <f t="shared" si="32"/>
        <v>9.0656063618290261</v>
      </c>
      <c r="AV37" s="29">
        <f t="shared" si="32"/>
        <v>9.6856414613423958</v>
      </c>
      <c r="AW37" s="29">
        <f t="shared" si="32"/>
        <v>8.5201793721973083</v>
      </c>
      <c r="AX37" s="29">
        <f t="shared" si="32"/>
        <v>10.232863233847162</v>
      </c>
      <c r="AY37" s="29">
        <f t="shared" si="32"/>
        <v>10.435383552176917</v>
      </c>
      <c r="AZ37" s="29">
        <f t="shared" si="32"/>
        <v>10.049937578027466</v>
      </c>
      <c r="BA37" s="21" t="s">
        <v>30</v>
      </c>
      <c r="BB37" s="29">
        <f t="shared" ref="BB37:BG37" si="33">BB31/BB8*100</f>
        <v>10.323218997361478</v>
      </c>
      <c r="BC37" s="29">
        <f t="shared" si="33"/>
        <v>10.865191146881289</v>
      </c>
      <c r="BD37" s="29">
        <f t="shared" si="33"/>
        <v>9.798831927319922</v>
      </c>
      <c r="BE37" s="29">
        <f t="shared" si="33"/>
        <v>10.329374859959668</v>
      </c>
      <c r="BF37" s="29">
        <f t="shared" si="33"/>
        <v>10.50439611291069</v>
      </c>
      <c r="BG37" s="29">
        <f t="shared" si="33"/>
        <v>10.165073848827106</v>
      </c>
      <c r="BH37" s="30"/>
      <c r="BI37" s="30"/>
      <c r="BJ37" s="30"/>
      <c r="BK37" s="30"/>
      <c r="BL37" s="30"/>
      <c r="BM37" s="30"/>
    </row>
    <row r="38" spans="1:65" ht="18.75" customHeight="1">
      <c r="A38" s="21" t="s">
        <v>29</v>
      </c>
      <c r="B38" s="45">
        <f>B32/B8*100</f>
        <v>61.832670736901882</v>
      </c>
      <c r="C38" s="45">
        <f>C32/C8*100</f>
        <v>63.780402559460867</v>
      </c>
      <c r="D38" s="45">
        <f>D32/D8*100</f>
        <v>59.922664557518232</v>
      </c>
      <c r="E38" s="29">
        <f t="shared" ref="E38:M38" si="34">E32/E8*100</f>
        <v>57.214068125173078</v>
      </c>
      <c r="F38" s="29">
        <f t="shared" si="34"/>
        <v>61.204400694846548</v>
      </c>
      <c r="G38" s="29">
        <f t="shared" si="34"/>
        <v>53.556263269639068</v>
      </c>
      <c r="H38" s="29">
        <f t="shared" si="34"/>
        <v>55.762768817204304</v>
      </c>
      <c r="I38" s="29">
        <f t="shared" si="34"/>
        <v>58.538299367533376</v>
      </c>
      <c r="J38" s="29">
        <f t="shared" si="34"/>
        <v>53.219575016097878</v>
      </c>
      <c r="K38" s="29">
        <f t="shared" si="34"/>
        <v>61.400945423291795</v>
      </c>
      <c r="L38" s="29">
        <f t="shared" si="34"/>
        <v>62.365591397849464</v>
      </c>
      <c r="M38" s="29">
        <f t="shared" si="34"/>
        <v>60.48305937604831</v>
      </c>
      <c r="N38" s="21" t="s">
        <v>29</v>
      </c>
      <c r="O38" s="29">
        <f t="shared" ref="O38:Z38" si="35">O32/O8*100</f>
        <v>60.977966756861221</v>
      </c>
      <c r="P38" s="29">
        <f t="shared" si="35"/>
        <v>62.543486664089677</v>
      </c>
      <c r="Q38" s="29">
        <f t="shared" si="35"/>
        <v>59.412446849632786</v>
      </c>
      <c r="R38" s="29">
        <f t="shared" si="35"/>
        <v>63.236660130044378</v>
      </c>
      <c r="S38" s="29">
        <f t="shared" si="35"/>
        <v>64.855371900826441</v>
      </c>
      <c r="T38" s="29">
        <f t="shared" si="35"/>
        <v>61.62095277376779</v>
      </c>
      <c r="U38" s="29">
        <f t="shared" si="35"/>
        <v>65.244375484871995</v>
      </c>
      <c r="V38" s="29">
        <f t="shared" si="35"/>
        <v>66.092350103376987</v>
      </c>
      <c r="W38" s="29">
        <f t="shared" si="35"/>
        <v>64.39537691909608</v>
      </c>
      <c r="X38" s="29">
        <f t="shared" si="35"/>
        <v>65.205288796102991</v>
      </c>
      <c r="Y38" s="29">
        <f t="shared" si="35"/>
        <v>66.689595872742899</v>
      </c>
      <c r="Z38" s="29">
        <f t="shared" si="35"/>
        <v>63.685970779792292</v>
      </c>
      <c r="AA38" s="21" t="s">
        <v>29</v>
      </c>
      <c r="AB38" s="29">
        <f t="shared" ref="AB38:AM38" si="36">AB32/AB8*100</f>
        <v>55.378020265003904</v>
      </c>
      <c r="AC38" s="29">
        <f t="shared" si="36"/>
        <v>58.20233776702942</v>
      </c>
      <c r="AD38" s="29">
        <f t="shared" si="36"/>
        <v>52.734817050169745</v>
      </c>
      <c r="AE38" s="29">
        <f t="shared" si="36"/>
        <v>57.398753894080997</v>
      </c>
      <c r="AF38" s="29">
        <f t="shared" si="36"/>
        <v>59.662576687116562</v>
      </c>
      <c r="AG38" s="29">
        <f t="shared" si="36"/>
        <v>55.063291139240512</v>
      </c>
      <c r="AH38" s="29">
        <f t="shared" si="36"/>
        <v>67.46987951807229</v>
      </c>
      <c r="AI38" s="29">
        <f t="shared" si="36"/>
        <v>70.438210062601442</v>
      </c>
      <c r="AJ38" s="29">
        <f t="shared" si="36"/>
        <v>63.967168262653892</v>
      </c>
      <c r="AK38" s="29">
        <f t="shared" si="36"/>
        <v>62.748538011695906</v>
      </c>
      <c r="AL38" s="29">
        <f t="shared" si="36"/>
        <v>64.575471698113205</v>
      </c>
      <c r="AM38" s="29">
        <f t="shared" si="36"/>
        <v>60.951276102088173</v>
      </c>
      <c r="AN38" s="21" t="s">
        <v>29</v>
      </c>
      <c r="AO38" s="29">
        <f t="shared" ref="AO38:AZ38" si="37">AO32/AO8*100</f>
        <v>58.614161302536914</v>
      </c>
      <c r="AP38" s="29">
        <f t="shared" si="37"/>
        <v>60.45066045066045</v>
      </c>
      <c r="AQ38" s="29">
        <f t="shared" si="37"/>
        <v>56.868537666174305</v>
      </c>
      <c r="AR38" s="29">
        <f t="shared" si="37"/>
        <v>60.051657339647015</v>
      </c>
      <c r="AS38" s="29">
        <f t="shared" si="37"/>
        <v>61.206386753400352</v>
      </c>
      <c r="AT38" s="29">
        <f t="shared" si="37"/>
        <v>58.962921661555626</v>
      </c>
      <c r="AU38" s="29">
        <f t="shared" si="37"/>
        <v>53.001988071570572</v>
      </c>
      <c r="AV38" s="29">
        <f t="shared" si="37"/>
        <v>56.584536958368737</v>
      </c>
      <c r="AW38" s="29">
        <f t="shared" si="37"/>
        <v>49.850523168908815</v>
      </c>
      <c r="AX38" s="29">
        <f t="shared" si="37"/>
        <v>56.838307641849781</v>
      </c>
      <c r="AY38" s="29">
        <f t="shared" si="37"/>
        <v>58.534899792674501</v>
      </c>
      <c r="AZ38" s="29">
        <f t="shared" si="37"/>
        <v>55.305867665418226</v>
      </c>
      <c r="BA38" s="21" t="s">
        <v>29</v>
      </c>
      <c r="BB38" s="29">
        <f t="shared" ref="BB38:BG38" si="38">BB32/BB8*100</f>
        <v>62.054749340369398</v>
      </c>
      <c r="BC38" s="29">
        <f t="shared" si="38"/>
        <v>64.419852448021459</v>
      </c>
      <c r="BD38" s="29">
        <f t="shared" si="38"/>
        <v>59.766385463984427</v>
      </c>
      <c r="BE38" s="29">
        <f t="shared" si="38"/>
        <v>69.840914183284781</v>
      </c>
      <c r="BF38" s="29">
        <f t="shared" si="38"/>
        <v>70.152707080055535</v>
      </c>
      <c r="BG38" s="29">
        <f t="shared" si="38"/>
        <v>69.548218940052138</v>
      </c>
      <c r="BH38" s="30"/>
      <c r="BI38" s="30"/>
      <c r="BJ38" s="30"/>
      <c r="BK38" s="30"/>
      <c r="BL38" s="30"/>
      <c r="BM38" s="30"/>
    </row>
    <row r="39" spans="1:65" ht="18.75" customHeight="1">
      <c r="A39" s="21" t="s">
        <v>31</v>
      </c>
      <c r="B39" s="45">
        <f>B33/B8*100</f>
        <v>24.195122816981399</v>
      </c>
      <c r="C39" s="45">
        <f>C33/C8*100</f>
        <v>21.601276145753051</v>
      </c>
      <c r="D39" s="45">
        <f>D33/D8*100</f>
        <v>26.738729238070132</v>
      </c>
      <c r="E39" s="29">
        <f t="shared" ref="E39:M39" si="39">E33/E8*100</f>
        <v>33.356410966491282</v>
      </c>
      <c r="F39" s="29">
        <f t="shared" si="39"/>
        <v>28.922987840185293</v>
      </c>
      <c r="G39" s="29">
        <f t="shared" si="39"/>
        <v>37.420382165605091</v>
      </c>
      <c r="H39" s="29">
        <f t="shared" si="39"/>
        <v>29.603494623655912</v>
      </c>
      <c r="I39" s="29">
        <f t="shared" si="39"/>
        <v>25.895994378074487</v>
      </c>
      <c r="J39" s="29">
        <f t="shared" si="39"/>
        <v>33.000643915003216</v>
      </c>
      <c r="K39" s="29">
        <f t="shared" si="39"/>
        <v>25.002148689299524</v>
      </c>
      <c r="L39" s="29">
        <f t="shared" si="39"/>
        <v>23.33862154063106</v>
      </c>
      <c r="M39" s="29">
        <f t="shared" si="39"/>
        <v>26.585038577658505</v>
      </c>
      <c r="N39" s="21" t="s">
        <v>31</v>
      </c>
      <c r="O39" s="29">
        <f t="shared" ref="O39:Z39" si="40">O33/O8*100</f>
        <v>24.139930421337457</v>
      </c>
      <c r="P39" s="29">
        <f t="shared" si="40"/>
        <v>21.608040201005025</v>
      </c>
      <c r="Q39" s="29">
        <f t="shared" si="40"/>
        <v>26.671820641669886</v>
      </c>
      <c r="R39" s="29">
        <f t="shared" si="40"/>
        <v>20.889668696459903</v>
      </c>
      <c r="S39" s="29">
        <f t="shared" si="40"/>
        <v>18.677685950413224</v>
      </c>
      <c r="T39" s="29">
        <f t="shared" si="40"/>
        <v>23.097545885749639</v>
      </c>
      <c r="U39" s="29">
        <f t="shared" si="40"/>
        <v>17.946728730281873</v>
      </c>
      <c r="V39" s="29">
        <f t="shared" si="40"/>
        <v>16.29910406616127</v>
      </c>
      <c r="W39" s="29">
        <f t="shared" si="40"/>
        <v>19.596342936001378</v>
      </c>
      <c r="X39" s="29">
        <f t="shared" si="40"/>
        <v>18.067153792623522</v>
      </c>
      <c r="Y39" s="29">
        <f t="shared" si="40"/>
        <v>15.83834909716251</v>
      </c>
      <c r="Z39" s="29">
        <f t="shared" si="40"/>
        <v>20.348530188347123</v>
      </c>
      <c r="AA39" s="21" t="s">
        <v>31</v>
      </c>
      <c r="AB39" s="29">
        <f t="shared" ref="AB39:AM39" si="41">AB33/AB8*100</f>
        <v>33.261886204208885</v>
      </c>
      <c r="AC39" s="29">
        <f t="shared" si="41"/>
        <v>30.270052398226522</v>
      </c>
      <c r="AD39" s="29">
        <f t="shared" si="41"/>
        <v>36.061863447755563</v>
      </c>
      <c r="AE39" s="29">
        <f t="shared" si="41"/>
        <v>33.450155763239877</v>
      </c>
      <c r="AF39" s="29">
        <f t="shared" si="41"/>
        <v>29.831288343558281</v>
      </c>
      <c r="AG39" s="29">
        <f t="shared" si="41"/>
        <v>37.183544303797468</v>
      </c>
      <c r="AH39" s="29">
        <f t="shared" si="41"/>
        <v>15.537148594377509</v>
      </c>
      <c r="AI39" s="29">
        <f t="shared" si="41"/>
        <v>12.937630419661488</v>
      </c>
      <c r="AJ39" s="29">
        <f t="shared" si="41"/>
        <v>18.604651162790699</v>
      </c>
      <c r="AK39" s="29">
        <f t="shared" si="41"/>
        <v>20.818713450292396</v>
      </c>
      <c r="AL39" s="29">
        <f t="shared" si="41"/>
        <v>18.183962264150942</v>
      </c>
      <c r="AM39" s="29">
        <f t="shared" si="41"/>
        <v>23.410672853828306</v>
      </c>
      <c r="AN39" s="21" t="s">
        <v>31</v>
      </c>
      <c r="AO39" s="29">
        <f t="shared" ref="AO39:AZ39" si="42">AO33/AO8*100</f>
        <v>29.307080651268457</v>
      </c>
      <c r="AP39" s="29">
        <f t="shared" si="42"/>
        <v>26.573426573426573</v>
      </c>
      <c r="AQ39" s="29">
        <f t="shared" si="42"/>
        <v>31.905465288035451</v>
      </c>
      <c r="AR39" s="29">
        <f t="shared" si="42"/>
        <v>26.933562921509541</v>
      </c>
      <c r="AS39" s="29">
        <f t="shared" si="42"/>
        <v>25.133057362507394</v>
      </c>
      <c r="AT39" s="29">
        <f t="shared" si="42"/>
        <v>28.631168107053245</v>
      </c>
      <c r="AU39" s="29">
        <f t="shared" si="42"/>
        <v>37.932405566600394</v>
      </c>
      <c r="AV39" s="29">
        <f t="shared" si="42"/>
        <v>33.729821580288871</v>
      </c>
      <c r="AW39" s="29">
        <f t="shared" si="42"/>
        <v>41.629297458893873</v>
      </c>
      <c r="AX39" s="29">
        <f t="shared" si="42"/>
        <v>32.92882912430305</v>
      </c>
      <c r="AY39" s="29">
        <f t="shared" si="42"/>
        <v>31.029716655148583</v>
      </c>
      <c r="AZ39" s="29">
        <f t="shared" si="42"/>
        <v>34.644194756554306</v>
      </c>
      <c r="BA39" s="21" t="s">
        <v>31</v>
      </c>
      <c r="BB39" s="29">
        <f t="shared" ref="BB39:BG39" si="43">BB33/BB8*100</f>
        <v>27.62203166226913</v>
      </c>
      <c r="BC39" s="29">
        <f t="shared" si="43"/>
        <v>24.714956405097251</v>
      </c>
      <c r="BD39" s="29">
        <f t="shared" si="43"/>
        <v>30.434782608695656</v>
      </c>
      <c r="BE39" s="29">
        <f t="shared" si="43"/>
        <v>19.829710956755545</v>
      </c>
      <c r="BF39" s="29">
        <f t="shared" si="43"/>
        <v>19.342896807033778</v>
      </c>
      <c r="BG39" s="29">
        <f t="shared" si="43"/>
        <v>20.286707211120763</v>
      </c>
      <c r="BH39" s="30"/>
      <c r="BI39" s="30"/>
      <c r="BJ39" s="30"/>
      <c r="BK39" s="30"/>
      <c r="BL39" s="30"/>
      <c r="BM39" s="30"/>
    </row>
    <row r="40" spans="1:65" ht="18.75" customHeight="1">
      <c r="A40" s="21"/>
      <c r="B40" s="17"/>
      <c r="C40" s="17"/>
      <c r="D40" s="17"/>
      <c r="E40" s="22"/>
      <c r="F40" s="22"/>
      <c r="G40" s="22"/>
      <c r="H40" s="22"/>
      <c r="I40" s="22"/>
      <c r="J40" s="22"/>
      <c r="K40" s="22"/>
      <c r="L40" s="22"/>
      <c r="M40" s="22"/>
      <c r="N40" s="21"/>
      <c r="O40" s="24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1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1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1"/>
      <c r="BB40" s="22"/>
      <c r="BC40" s="22"/>
      <c r="BD40" s="22"/>
      <c r="BE40" s="22"/>
      <c r="BF40" s="22"/>
      <c r="BG40" s="22"/>
      <c r="BH40" s="30"/>
      <c r="BI40" s="30"/>
      <c r="BJ40" s="30"/>
      <c r="BK40" s="30"/>
      <c r="BL40" s="30"/>
      <c r="BM40" s="30"/>
    </row>
    <row r="41" spans="1:65" s="31" customFormat="1" ht="18.75" customHeight="1">
      <c r="A41" s="15" t="s">
        <v>9</v>
      </c>
      <c r="B41" s="17">
        <f>E41+H41+K41+O41+R41+U41+X41+AB41+AE41+AH41+AK41+AO41+AR41+AU41+AX41+BB41+BE41</f>
        <v>46838</v>
      </c>
      <c r="C41" s="17"/>
      <c r="D41" s="17"/>
      <c r="E41" s="17">
        <v>3456</v>
      </c>
      <c r="F41" s="17"/>
      <c r="G41" s="17"/>
      <c r="H41" s="17">
        <v>2636</v>
      </c>
      <c r="I41" s="17"/>
      <c r="J41" s="17"/>
      <c r="K41" s="17">
        <v>4829</v>
      </c>
      <c r="L41" s="17"/>
      <c r="M41" s="17"/>
      <c r="N41" s="15" t="s">
        <v>9</v>
      </c>
      <c r="O41" s="16">
        <v>2229</v>
      </c>
      <c r="P41" s="17"/>
      <c r="Q41" s="17"/>
      <c r="R41" s="17">
        <v>4122</v>
      </c>
      <c r="S41" s="17"/>
      <c r="T41" s="17"/>
      <c r="U41" s="17">
        <v>4556</v>
      </c>
      <c r="V41" s="17"/>
      <c r="W41" s="17"/>
      <c r="X41" s="17">
        <v>4815</v>
      </c>
      <c r="Y41" s="17"/>
      <c r="Z41" s="17"/>
      <c r="AA41" s="15" t="s">
        <v>9</v>
      </c>
      <c r="AB41" s="18">
        <v>1962</v>
      </c>
      <c r="AC41" s="17"/>
      <c r="AD41" s="17"/>
      <c r="AE41" s="17">
        <v>1101</v>
      </c>
      <c r="AF41" s="17"/>
      <c r="AG41" s="17"/>
      <c r="AH41" s="18">
        <v>3545</v>
      </c>
      <c r="AI41" s="17"/>
      <c r="AJ41" s="17"/>
      <c r="AK41" s="18">
        <v>3508</v>
      </c>
      <c r="AL41" s="17"/>
      <c r="AM41" s="17"/>
      <c r="AN41" s="15" t="s">
        <v>9</v>
      </c>
      <c r="AO41" s="18">
        <v>992</v>
      </c>
      <c r="AP41" s="17"/>
      <c r="AQ41" s="17"/>
      <c r="AR41" s="18">
        <v>2630</v>
      </c>
      <c r="AS41" s="17"/>
      <c r="AT41" s="17"/>
      <c r="AU41" s="18">
        <v>891</v>
      </c>
      <c r="AV41" s="17"/>
      <c r="AW41" s="17"/>
      <c r="AX41" s="18">
        <v>1075</v>
      </c>
      <c r="AY41" s="17"/>
      <c r="AZ41" s="17"/>
      <c r="BA41" s="15" t="s">
        <v>9</v>
      </c>
      <c r="BB41" s="18">
        <v>2844</v>
      </c>
      <c r="BC41" s="17"/>
      <c r="BD41" s="17"/>
      <c r="BE41" s="18">
        <v>1647</v>
      </c>
      <c r="BF41" s="17" t="s">
        <v>57</v>
      </c>
      <c r="BG41" s="17"/>
      <c r="BH41" s="23"/>
      <c r="BI41" s="23"/>
      <c r="BJ41" s="23"/>
      <c r="BK41" s="23"/>
      <c r="BL41" s="23"/>
      <c r="BM41" s="23"/>
    </row>
    <row r="42" spans="1:65" ht="18.75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2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2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2"/>
      <c r="BB42" s="33"/>
      <c r="BC42" s="33"/>
      <c r="BD42" s="33"/>
      <c r="BE42" s="33"/>
      <c r="BF42" s="33"/>
      <c r="BG42" s="33"/>
      <c r="BH42" s="23"/>
      <c r="BI42" s="23"/>
      <c r="BJ42" s="23"/>
      <c r="BK42" s="23"/>
      <c r="BL42" s="23"/>
      <c r="BM42" s="23"/>
    </row>
    <row r="43" spans="1:65" ht="18.75" customHeight="1">
      <c r="A43" s="25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5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5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5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5"/>
      <c r="BB43" s="22"/>
      <c r="BC43" s="22"/>
      <c r="BD43" s="22"/>
      <c r="BE43" s="22"/>
      <c r="BF43" s="22"/>
      <c r="BG43" s="22"/>
      <c r="BH43" s="23"/>
      <c r="BI43" s="23"/>
      <c r="BJ43" s="23"/>
      <c r="BK43" s="23"/>
      <c r="BL43" s="23"/>
      <c r="BM43" s="23"/>
    </row>
    <row r="44" spans="1:65" s="41" customFormat="1" ht="18.75" customHeight="1">
      <c r="A44" s="46" t="s">
        <v>47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 t="s">
        <v>47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34"/>
      <c r="AB44" s="23"/>
      <c r="AC44" s="23"/>
      <c r="AD44" s="23"/>
      <c r="AE44" s="23"/>
      <c r="AF44" s="23"/>
      <c r="AG44" s="23"/>
      <c r="AH44" s="23"/>
      <c r="AI44" s="23"/>
      <c r="AJ44" s="23"/>
      <c r="AK44" s="4"/>
      <c r="AL44" s="4"/>
      <c r="AM44" s="4"/>
      <c r="AN44" s="46" t="s">
        <v>52</v>
      </c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34"/>
      <c r="BB44" s="23"/>
      <c r="BC44" s="23"/>
      <c r="BD44" s="23"/>
      <c r="BE44" s="23"/>
      <c r="BF44" s="23"/>
      <c r="BG44" s="23"/>
      <c r="BH44" s="23"/>
      <c r="BI44" s="23"/>
      <c r="BJ44" s="23"/>
      <c r="BK44" s="4"/>
      <c r="BL44" s="4"/>
      <c r="BM44" s="4"/>
    </row>
    <row r="45" spans="1:65" ht="18.75" customHeight="1">
      <c r="A45" s="25"/>
      <c r="B45" s="22"/>
      <c r="C45" s="22"/>
      <c r="D45" s="22"/>
      <c r="E45" s="22"/>
      <c r="F45" s="22"/>
      <c r="G45" s="22"/>
      <c r="H45" s="23"/>
      <c r="I45" s="23"/>
      <c r="J45" s="23"/>
      <c r="K45" s="31"/>
      <c r="L45" s="31"/>
      <c r="M45" s="31"/>
      <c r="N45" s="25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5"/>
      <c r="AB45" s="23"/>
      <c r="AC45" s="23"/>
      <c r="AD45" s="23"/>
      <c r="AE45" s="23"/>
      <c r="AF45" s="23"/>
      <c r="AG45" s="23"/>
      <c r="AH45" s="1"/>
      <c r="AI45" s="1"/>
      <c r="AJ45" s="1"/>
      <c r="AK45" s="23"/>
      <c r="AL45" s="23"/>
      <c r="AM45" s="23"/>
      <c r="AN45" s="25"/>
      <c r="AO45" s="23"/>
      <c r="AP45" s="23"/>
      <c r="AQ45" s="23"/>
      <c r="AR45" s="23"/>
      <c r="AS45" s="23"/>
      <c r="AT45" s="23"/>
      <c r="AU45" s="1"/>
      <c r="AV45" s="1"/>
      <c r="AW45" s="1"/>
      <c r="AX45" s="23"/>
      <c r="AY45" s="23"/>
      <c r="AZ45" s="23"/>
      <c r="BA45" s="25"/>
      <c r="BB45" s="23"/>
      <c r="BC45" s="23"/>
      <c r="BD45" s="23"/>
      <c r="BE45" s="23"/>
      <c r="BF45" s="23"/>
      <c r="BG45" s="23"/>
      <c r="BH45" s="1"/>
      <c r="BI45" s="1"/>
      <c r="BJ45" s="1"/>
      <c r="BK45" s="23"/>
      <c r="BL45" s="23"/>
      <c r="BM45" s="23"/>
    </row>
    <row r="46" spans="1:65">
      <c r="A46" s="35"/>
      <c r="B46" s="23"/>
      <c r="C46" s="23"/>
      <c r="D46" s="23"/>
      <c r="E46" s="23"/>
      <c r="F46" s="23"/>
      <c r="G46" s="23"/>
      <c r="H46" s="23"/>
      <c r="I46" s="23"/>
      <c r="J46" s="23"/>
      <c r="K46" s="31"/>
      <c r="L46" s="31"/>
      <c r="M46" s="31"/>
      <c r="N46" s="35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5"/>
      <c r="AB46" s="23"/>
      <c r="AC46" s="23"/>
      <c r="AD46" s="23"/>
      <c r="AE46" s="23"/>
      <c r="AF46" s="23"/>
      <c r="AG46" s="23"/>
      <c r="AH46" s="1"/>
      <c r="AI46" s="1"/>
      <c r="AJ46" s="1"/>
      <c r="AK46" s="23"/>
      <c r="AL46" s="23"/>
      <c r="AM46" s="23"/>
      <c r="AN46" s="35"/>
      <c r="AO46" s="23"/>
      <c r="AP46" s="23"/>
      <c r="AQ46" s="23"/>
      <c r="AR46" s="23"/>
      <c r="AS46" s="23"/>
      <c r="AT46" s="23"/>
      <c r="AU46" s="1"/>
      <c r="AV46" s="1"/>
      <c r="AW46" s="1"/>
      <c r="AX46" s="23"/>
      <c r="AY46" s="23"/>
      <c r="AZ46" s="23"/>
      <c r="BA46" s="35"/>
      <c r="BB46" s="23"/>
      <c r="BC46" s="23"/>
      <c r="BD46" s="23"/>
      <c r="BE46" s="23"/>
      <c r="BF46" s="23"/>
      <c r="BG46" s="23"/>
      <c r="BH46" s="1"/>
      <c r="BI46" s="1"/>
      <c r="BJ46" s="1"/>
      <c r="BK46" s="23"/>
      <c r="BL46" s="23"/>
      <c r="BM46" s="23"/>
    </row>
    <row r="47" spans="1:65">
      <c r="A47" s="4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5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5"/>
      <c r="AB47" s="23"/>
      <c r="AC47" s="23"/>
      <c r="AD47" s="23"/>
      <c r="AE47" s="23"/>
      <c r="AF47" s="23"/>
      <c r="AG47" s="23"/>
      <c r="AH47" s="1"/>
      <c r="AI47" s="1"/>
      <c r="AJ47" s="1"/>
      <c r="AK47" s="23"/>
      <c r="AL47" s="23"/>
      <c r="AM47" s="23"/>
      <c r="AN47" s="35"/>
      <c r="AO47" s="23"/>
      <c r="AP47" s="23"/>
      <c r="AQ47" s="23"/>
      <c r="AR47" s="23"/>
      <c r="AS47" s="23"/>
      <c r="AT47" s="23"/>
      <c r="AU47" s="1"/>
      <c r="AV47" s="1"/>
      <c r="AW47" s="1"/>
      <c r="AX47" s="23"/>
      <c r="AY47" s="23"/>
      <c r="AZ47" s="23"/>
      <c r="BA47" s="35"/>
      <c r="BB47" s="23"/>
      <c r="BC47" s="23"/>
      <c r="BD47" s="23"/>
      <c r="BE47" s="23"/>
      <c r="BF47" s="23"/>
      <c r="BG47" s="23"/>
      <c r="BH47" s="1"/>
      <c r="BI47" s="1"/>
      <c r="BJ47" s="1"/>
      <c r="BK47" s="23"/>
      <c r="BL47" s="23"/>
      <c r="BM47" s="23"/>
    </row>
    <row r="48" spans="1:65">
      <c r="A48" s="4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5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35"/>
      <c r="AB48" s="23"/>
      <c r="AC48" s="23"/>
      <c r="AD48" s="23"/>
      <c r="AE48" s="23"/>
      <c r="AF48" s="23"/>
      <c r="AG48" s="23"/>
      <c r="AH48" s="1"/>
      <c r="AI48" s="1"/>
      <c r="AJ48" s="1"/>
      <c r="AK48" s="23"/>
      <c r="AL48" s="23"/>
      <c r="AM48" s="23"/>
      <c r="AN48" s="35"/>
      <c r="AO48" s="23"/>
      <c r="AP48" s="23"/>
      <c r="AQ48" s="23"/>
      <c r="AR48" s="23"/>
      <c r="AS48" s="23"/>
      <c r="AT48" s="23"/>
      <c r="AU48" s="1"/>
      <c r="AV48" s="1"/>
      <c r="AW48" s="1"/>
      <c r="AX48" s="23"/>
      <c r="AY48" s="23"/>
      <c r="AZ48" s="23"/>
      <c r="BA48" s="35"/>
      <c r="BB48" s="23"/>
      <c r="BC48" s="23"/>
      <c r="BD48" s="23"/>
      <c r="BE48" s="23"/>
      <c r="BF48" s="23"/>
      <c r="BG48" s="23"/>
      <c r="BH48" s="1"/>
      <c r="BI48" s="1"/>
      <c r="BJ48" s="1"/>
      <c r="BK48" s="23"/>
      <c r="BL48" s="23"/>
      <c r="BM48" s="23"/>
    </row>
    <row r="49" spans="1:65">
      <c r="A49" s="4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5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35"/>
      <c r="AB49" s="23"/>
      <c r="AC49" s="23"/>
      <c r="AD49" s="23"/>
      <c r="AE49" s="23"/>
      <c r="AF49" s="23"/>
      <c r="AG49" s="23"/>
      <c r="AH49" s="1"/>
      <c r="AI49" s="1"/>
      <c r="AJ49" s="1"/>
      <c r="AK49" s="23"/>
      <c r="AL49" s="23"/>
      <c r="AM49" s="23"/>
      <c r="AN49" s="35"/>
      <c r="AO49" s="23"/>
      <c r="AP49" s="23"/>
      <c r="AQ49" s="23"/>
      <c r="AR49" s="23"/>
      <c r="AS49" s="23"/>
      <c r="AT49" s="23"/>
      <c r="AU49" s="1"/>
      <c r="AV49" s="1"/>
      <c r="AW49" s="1"/>
      <c r="AX49" s="23"/>
      <c r="AY49" s="23"/>
      <c r="AZ49" s="23"/>
      <c r="BA49" s="35"/>
      <c r="BB49" s="23"/>
      <c r="BC49" s="23"/>
      <c r="BD49" s="23"/>
      <c r="BE49" s="23"/>
      <c r="BF49" s="23"/>
      <c r="BG49" s="23"/>
      <c r="BH49" s="1"/>
      <c r="BI49" s="1"/>
      <c r="BJ49" s="1"/>
      <c r="BK49" s="23"/>
      <c r="BL49" s="23"/>
      <c r="BM49" s="23"/>
    </row>
    <row r="50" spans="1:6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1"/>
      <c r="AI50" s="1"/>
      <c r="AJ50" s="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1"/>
      <c r="AV50" s="1"/>
      <c r="AW50" s="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1"/>
      <c r="BI50" s="1"/>
      <c r="BJ50" s="1"/>
      <c r="BK50" s="31"/>
      <c r="BL50" s="31"/>
      <c r="BM50" s="31"/>
    </row>
    <row r="51" spans="1:6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1"/>
      <c r="AI51" s="1"/>
      <c r="AJ51" s="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1"/>
      <c r="AV51" s="1"/>
      <c r="AW51" s="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1"/>
      <c r="BI51" s="1"/>
      <c r="BJ51" s="1"/>
      <c r="BK51" s="31"/>
      <c r="BL51" s="31"/>
      <c r="BM51" s="31"/>
    </row>
    <row r="52" spans="1: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K52" s="2"/>
      <c r="BL52" s="2"/>
      <c r="BM52" s="2"/>
    </row>
    <row r="53" spans="1:65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K53" s="2"/>
      <c r="BL53" s="2"/>
      <c r="BM53" s="2"/>
    </row>
    <row r="54" spans="1:65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K54" s="2"/>
      <c r="BL54" s="2"/>
      <c r="BM54" s="2"/>
    </row>
    <row r="55" spans="1:65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K55" s="2"/>
      <c r="BL55" s="2"/>
      <c r="BM55" s="2"/>
    </row>
    <row r="56" spans="1:65">
      <c r="K56" s="2"/>
      <c r="L56" s="2"/>
      <c r="M56" s="2"/>
    </row>
    <row r="57" spans="1:65">
      <c r="K57" s="2"/>
      <c r="L57" s="2"/>
      <c r="M57" s="2"/>
    </row>
    <row r="58" spans="1:65">
      <c r="K58" s="2"/>
      <c r="L58" s="2"/>
      <c r="M58" s="2"/>
    </row>
    <row r="59" spans="1:65">
      <c r="K59" s="2"/>
      <c r="L59" s="2"/>
      <c r="M59" s="2"/>
    </row>
    <row r="60" spans="1:65">
      <c r="K60" s="2"/>
      <c r="L60" s="2"/>
      <c r="M60" s="2"/>
    </row>
    <row r="61" spans="1:65">
      <c r="K61" s="2"/>
      <c r="L61" s="2"/>
      <c r="M61" s="2"/>
    </row>
    <row r="62" spans="1:65">
      <c r="K62" s="2"/>
      <c r="L62" s="2"/>
      <c r="M62" s="2"/>
    </row>
    <row r="63" spans="1:65">
      <c r="K63" s="2"/>
      <c r="L63" s="2"/>
      <c r="M63" s="2"/>
    </row>
    <row r="64" spans="1:65">
      <c r="K64" s="2"/>
      <c r="L64" s="2"/>
      <c r="M64" s="2"/>
    </row>
    <row r="65" spans="11:13">
      <c r="K65" s="2"/>
      <c r="L65" s="2"/>
      <c r="M65" s="2"/>
    </row>
    <row r="66" spans="11:13">
      <c r="K66" s="2"/>
      <c r="L66" s="2"/>
      <c r="M66" s="2"/>
    </row>
    <row r="67" spans="11:13">
      <c r="K67" s="2"/>
      <c r="L67" s="2"/>
      <c r="M67" s="2"/>
    </row>
    <row r="68" spans="11:13">
      <c r="K68" s="2"/>
      <c r="L68" s="2"/>
      <c r="M68" s="2"/>
    </row>
    <row r="69" spans="11:13">
      <c r="K69" s="2"/>
      <c r="L69" s="2"/>
      <c r="M69" s="2"/>
    </row>
    <row r="70" spans="11:13">
      <c r="K70" s="2"/>
      <c r="L70" s="2"/>
      <c r="M70" s="2"/>
    </row>
    <row r="71" spans="11:13">
      <c r="K71" s="2"/>
      <c r="L71" s="2"/>
      <c r="M71" s="2"/>
    </row>
  </sheetData>
  <mergeCells count="35">
    <mergeCell ref="A2:M2"/>
    <mergeCell ref="A5:A6"/>
    <mergeCell ref="B5:D5"/>
    <mergeCell ref="E5:G5"/>
    <mergeCell ref="H5:J5"/>
    <mergeCell ref="K5:M5"/>
    <mergeCell ref="A4:B4"/>
    <mergeCell ref="N2:Z2"/>
    <mergeCell ref="AA2:AM2"/>
    <mergeCell ref="N5:N6"/>
    <mergeCell ref="O5:Q5"/>
    <mergeCell ref="AK5:AM5"/>
    <mergeCell ref="AA5:AA6"/>
    <mergeCell ref="X5:Z5"/>
    <mergeCell ref="BC4:BG4"/>
    <mergeCell ref="BB5:BD5"/>
    <mergeCell ref="BE5:BG5"/>
    <mergeCell ref="AO5:AQ5"/>
    <mergeCell ref="AN2:AZ2"/>
    <mergeCell ref="BA2:BM2"/>
    <mergeCell ref="AR5:AT5"/>
    <mergeCell ref="AU5:AW5"/>
    <mergeCell ref="AX5:AZ5"/>
    <mergeCell ref="BA5:BA6"/>
    <mergeCell ref="AN5:AN6"/>
    <mergeCell ref="A44:M44"/>
    <mergeCell ref="N44:Z44"/>
    <mergeCell ref="AN44:AZ44"/>
    <mergeCell ref="I4:M4"/>
    <mergeCell ref="AI4:AM4"/>
    <mergeCell ref="AB5:AD5"/>
    <mergeCell ref="AE5:AG5"/>
    <mergeCell ref="AH5:AJ5"/>
    <mergeCell ref="R5:T5"/>
    <mergeCell ref="U5:W5"/>
  </mergeCells>
  <phoneticPr fontId="7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2018-02-01T00:10:47Z</cp:lastPrinted>
  <dcterms:created xsi:type="dcterms:W3CDTF">1996-11-27T11:50:29Z</dcterms:created>
  <dcterms:modified xsi:type="dcterms:W3CDTF">2018-03-13T02:57:59Z</dcterms:modified>
</cp:coreProperties>
</file>