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2\生涯学習課\05 生涯学習係\02 公民館費\02 地区公民館運営事業\③指定管理者制度\第4期中地区・第2期稲枝\⑩選定委員会結果の周知（ホームページ）\①中地区\"/>
    </mc:Choice>
  </mc:AlternateContent>
  <bookViews>
    <workbookView xWindow="600" yWindow="135" windowWidth="19395" windowHeight="6930"/>
  </bookViews>
  <sheets>
    <sheet name="②-1第1順位の個別項目の得点状況（稲枝地区公民館）" sheetId="1" r:id="rId1"/>
  </sheets>
  <definedNames>
    <definedName name="_xlnm.Print_Area" localSheetId="0">'②-1第1順位の個別項目の得点状況（稲枝地区公民館）'!$A$1:$P$38</definedName>
    <definedName name="_xlnm.Print_Titles" localSheetId="0">'②-1第1順位の個別項目の得点状況（稲枝地区公民館）'!$4:$4</definedName>
  </definedNames>
  <calcPr calcId="162913"/>
</workbook>
</file>

<file path=xl/calcChain.xml><?xml version="1.0" encoding="utf-8"?>
<calcChain xmlns="http://schemas.openxmlformats.org/spreadsheetml/2006/main">
  <c r="O38" i="1" l="1"/>
  <c r="N38" i="1"/>
  <c r="M38" i="1"/>
  <c r="L38" i="1"/>
  <c r="K38" i="1"/>
  <c r="J38" i="1"/>
  <c r="I38" i="1"/>
  <c r="H38" i="1"/>
  <c r="P5" i="1" l="1"/>
  <c r="P6" i="1"/>
  <c r="P7" i="1"/>
  <c r="P8" i="1"/>
  <c r="G9" i="1"/>
  <c r="P9" i="1"/>
  <c r="P10" i="1"/>
  <c r="P11" i="1"/>
  <c r="P12" i="1"/>
  <c r="P13" i="1"/>
  <c r="P14" i="1"/>
  <c r="P15" i="1"/>
  <c r="P16" i="1"/>
  <c r="G17" i="1"/>
  <c r="P18" i="1"/>
  <c r="P19" i="1"/>
  <c r="G20" i="1"/>
  <c r="P21" i="1"/>
  <c r="P22" i="1"/>
  <c r="P23" i="1"/>
  <c r="P24" i="1"/>
  <c r="P25" i="1"/>
  <c r="P26" i="1"/>
  <c r="G27" i="1"/>
  <c r="P28" i="1"/>
  <c r="P29" i="1"/>
  <c r="P30" i="1"/>
  <c r="G31" i="1"/>
  <c r="P32" i="1"/>
  <c r="P34" i="1"/>
  <c r="P35" i="1"/>
  <c r="P36" i="1"/>
  <c r="G37" i="1"/>
  <c r="P37" i="1"/>
  <c r="P17" i="1" l="1"/>
  <c r="P31" i="1"/>
  <c r="P20" i="1"/>
  <c r="P27" i="1"/>
  <c r="P38" i="1"/>
  <c r="G38" i="1"/>
</calcChain>
</file>

<file path=xl/sharedStrings.xml><?xml version="1.0" encoding="utf-8"?>
<sst xmlns="http://schemas.openxmlformats.org/spreadsheetml/2006/main" count="67" uniqueCount="63">
  <si>
    <t>総合計</t>
    <rPh sb="0" eb="1">
      <t>ソウ</t>
    </rPh>
    <rPh sb="1" eb="3">
      <t>ゴウケイ</t>
    </rPh>
    <phoneticPr fontId="3"/>
  </si>
  <si>
    <t>合計</t>
    <rPh sb="0" eb="2">
      <t>ゴウケイ</t>
    </rPh>
    <phoneticPr fontId="3"/>
  </si>
  <si>
    <t>③　その他生涯学習全般に関する取組</t>
    <rPh sb="4" eb="5">
      <t>タ</t>
    </rPh>
    <rPh sb="5" eb="7">
      <t>ショウガイ</t>
    </rPh>
    <rPh sb="7" eb="9">
      <t>ガクシュウ</t>
    </rPh>
    <rPh sb="9" eb="11">
      <t>ゼンパン</t>
    </rPh>
    <rPh sb="12" eb="13">
      <t>カン</t>
    </rPh>
    <rPh sb="15" eb="17">
      <t>トリクミ</t>
    </rPh>
    <phoneticPr fontId="3"/>
  </si>
  <si>
    <t>②　市民や地域の学習・交流拠点としての取組</t>
    <rPh sb="2" eb="4">
      <t>シミン</t>
    </rPh>
    <rPh sb="5" eb="7">
      <t>チイキ</t>
    </rPh>
    <rPh sb="8" eb="10">
      <t>ガクシュウ</t>
    </rPh>
    <rPh sb="11" eb="13">
      <t>コウリュウ</t>
    </rPh>
    <rPh sb="13" eb="15">
      <t>キョテン</t>
    </rPh>
    <rPh sb="19" eb="21">
      <t>トリクミ</t>
    </rPh>
    <phoneticPr fontId="3"/>
  </si>
  <si>
    <t>①　次世代育成に関する取組</t>
    <rPh sb="2" eb="5">
      <t>ジセダイ</t>
    </rPh>
    <rPh sb="5" eb="7">
      <t>イクセイ</t>
    </rPh>
    <rPh sb="8" eb="9">
      <t>カン</t>
    </rPh>
    <rPh sb="11" eb="13">
      <t>トリクミ</t>
    </rPh>
    <phoneticPr fontId="3"/>
  </si>
  <si>
    <t>今後の取組が、生涯学習推進に貢献する内容となっているか</t>
    <rPh sb="0" eb="2">
      <t>コンゴ</t>
    </rPh>
    <rPh sb="3" eb="5">
      <t>トリクミ</t>
    </rPh>
    <rPh sb="7" eb="9">
      <t>ショウガイ</t>
    </rPh>
    <rPh sb="9" eb="11">
      <t>ガクシュウ</t>
    </rPh>
    <rPh sb="11" eb="13">
      <t>スイシン</t>
    </rPh>
    <rPh sb="14" eb="16">
      <t>コウケン</t>
    </rPh>
    <rPh sb="18" eb="20">
      <t>ナイヨウ</t>
    </rPh>
    <phoneticPr fontId="3"/>
  </si>
  <si>
    <t>生涯学習推進に対して、今までどのような取組を行ってきたか</t>
    <rPh sb="0" eb="2">
      <t>ショウガイ</t>
    </rPh>
    <rPh sb="2" eb="4">
      <t>ガクシュウ</t>
    </rPh>
    <rPh sb="4" eb="6">
      <t>スイシン</t>
    </rPh>
    <rPh sb="7" eb="8">
      <t>タイ</t>
    </rPh>
    <rPh sb="11" eb="12">
      <t>イマ</t>
    </rPh>
    <rPh sb="19" eb="21">
      <t>トリクミ</t>
    </rPh>
    <rPh sb="22" eb="23">
      <t>オコナ</t>
    </rPh>
    <phoneticPr fontId="3"/>
  </si>
  <si>
    <t>生涯学習推進への取組に対する評価</t>
    <rPh sb="0" eb="2">
      <t>ショウガイ</t>
    </rPh>
    <rPh sb="2" eb="4">
      <t>ガクシュウ</t>
    </rPh>
    <rPh sb="4" eb="6">
      <t>スイシン</t>
    </rPh>
    <rPh sb="8" eb="10">
      <t>トリク</t>
    </rPh>
    <rPh sb="11" eb="12">
      <t>タイ</t>
    </rPh>
    <rPh sb="14" eb="16">
      <t>ヒョウカ</t>
    </rPh>
    <phoneticPr fontId="3"/>
  </si>
  <si>
    <t>生涯学習推進への積極的な取組</t>
    <rPh sb="0" eb="2">
      <t>ショウガイ</t>
    </rPh>
    <rPh sb="2" eb="4">
      <t>ガクシュウ</t>
    </rPh>
    <rPh sb="4" eb="6">
      <t>スイシン</t>
    </rPh>
    <rPh sb="8" eb="10">
      <t>セッキョク</t>
    </rPh>
    <rPh sb="10" eb="11">
      <t>テキ</t>
    </rPh>
    <rPh sb="12" eb="14">
      <t>トリクミ</t>
    </rPh>
    <phoneticPr fontId="3"/>
  </si>
  <si>
    <t>市民や団体等との協働で取り組む事業は適切か</t>
    <rPh sb="0" eb="2">
      <t>シミン</t>
    </rPh>
    <rPh sb="3" eb="5">
      <t>ダンタイ</t>
    </rPh>
    <rPh sb="5" eb="6">
      <t>トウ</t>
    </rPh>
    <rPh sb="8" eb="10">
      <t>キョウドウ</t>
    </rPh>
    <rPh sb="11" eb="12">
      <t>ト</t>
    </rPh>
    <rPh sb="13" eb="14">
      <t>ク</t>
    </rPh>
    <rPh sb="15" eb="17">
      <t>ジギョウ</t>
    </rPh>
    <rPh sb="18" eb="20">
      <t>テキセツ</t>
    </rPh>
    <phoneticPr fontId="3"/>
  </si>
  <si>
    <t>自主事業は適切か</t>
    <rPh sb="0" eb="2">
      <t>ジシュ</t>
    </rPh>
    <rPh sb="2" eb="4">
      <t>ジギョウ</t>
    </rPh>
    <rPh sb="5" eb="7">
      <t>テキセツ</t>
    </rPh>
    <phoneticPr fontId="3"/>
  </si>
  <si>
    <t>必須事業は適切か</t>
    <rPh sb="0" eb="2">
      <t>ヒッス</t>
    </rPh>
    <rPh sb="2" eb="4">
      <t>ジギョウ</t>
    </rPh>
    <rPh sb="5" eb="7">
      <t>テキセツ</t>
    </rPh>
    <phoneticPr fontId="3"/>
  </si>
  <si>
    <t>公民館事業の効果的な取組</t>
    <rPh sb="0" eb="2">
      <t>コウミン</t>
    </rPh>
    <rPh sb="2" eb="3">
      <t>カン</t>
    </rPh>
    <rPh sb="3" eb="5">
      <t>ジギョウ</t>
    </rPh>
    <phoneticPr fontId="3"/>
  </si>
  <si>
    <t>適切な事業の取組</t>
    <rPh sb="0" eb="2">
      <t>テキセツ</t>
    </rPh>
    <rPh sb="3" eb="5">
      <t>ジギョウ</t>
    </rPh>
    <rPh sb="6" eb="8">
      <t>トリクミ</t>
    </rPh>
    <phoneticPr fontId="3"/>
  </si>
  <si>
    <t>応募団体の財務状況は良好か</t>
    <rPh sb="0" eb="2">
      <t>オウボ</t>
    </rPh>
    <rPh sb="2" eb="4">
      <t>ダンタイ</t>
    </rPh>
    <rPh sb="5" eb="7">
      <t>ザイム</t>
    </rPh>
    <rPh sb="7" eb="9">
      <t>ジョウキョウ</t>
    </rPh>
    <rPh sb="10" eb="12">
      <t>リョウコウ</t>
    </rPh>
    <phoneticPr fontId="3"/>
  </si>
  <si>
    <t>安定的な管理運営が可能となる経済的基盤</t>
    <rPh sb="0" eb="3">
      <t>アンテイテキ</t>
    </rPh>
    <rPh sb="4" eb="6">
      <t>カンリ</t>
    </rPh>
    <rPh sb="6" eb="8">
      <t>ウンエイ</t>
    </rPh>
    <rPh sb="9" eb="11">
      <t>カノウ</t>
    </rPh>
    <rPh sb="14" eb="17">
      <t>ケイザイテキ</t>
    </rPh>
    <rPh sb="17" eb="19">
      <t>キバン</t>
    </rPh>
    <phoneticPr fontId="3"/>
  </si>
  <si>
    <t>館長(予定者)は、公民館事業を十分理解し、館運営に対する知識と熱意を持っているか</t>
    <rPh sb="0" eb="2">
      <t>カンチョウ</t>
    </rPh>
    <rPh sb="3" eb="6">
      <t>ヨテイシャ</t>
    </rPh>
    <rPh sb="9" eb="12">
      <t>コウミンカン</t>
    </rPh>
    <rPh sb="12" eb="14">
      <t>ジギョウ</t>
    </rPh>
    <rPh sb="15" eb="17">
      <t>ジュウブン</t>
    </rPh>
    <rPh sb="17" eb="19">
      <t>リカイ</t>
    </rPh>
    <rPh sb="21" eb="22">
      <t>カン</t>
    </rPh>
    <rPh sb="22" eb="24">
      <t>ウンエイ</t>
    </rPh>
    <rPh sb="25" eb="26">
      <t>タイ</t>
    </rPh>
    <rPh sb="28" eb="30">
      <t>チシキ</t>
    </rPh>
    <rPh sb="31" eb="33">
      <t>ネツイ</t>
    </rPh>
    <rPh sb="34" eb="35">
      <t>モ</t>
    </rPh>
    <phoneticPr fontId="3"/>
  </si>
  <si>
    <t>職員の指導・育成や研修体制は適切か</t>
    <rPh sb="0" eb="2">
      <t>ショクイン</t>
    </rPh>
    <rPh sb="3" eb="5">
      <t>シドウ</t>
    </rPh>
    <rPh sb="6" eb="8">
      <t>イクセイ</t>
    </rPh>
    <rPh sb="9" eb="11">
      <t>ケンシュウ</t>
    </rPh>
    <rPh sb="11" eb="13">
      <t>タイセイ</t>
    </rPh>
    <rPh sb="14" eb="16">
      <t>テキセツ</t>
    </rPh>
    <phoneticPr fontId="3"/>
  </si>
  <si>
    <t>職員の確保を含め、職員体制は十分な提案内容となっているか</t>
    <rPh sb="0" eb="2">
      <t>ショクイン</t>
    </rPh>
    <rPh sb="3" eb="5">
      <t>カクホ</t>
    </rPh>
    <rPh sb="6" eb="7">
      <t>フク</t>
    </rPh>
    <rPh sb="9" eb="11">
      <t>ショクイン</t>
    </rPh>
    <rPh sb="11" eb="13">
      <t>タイセイ</t>
    </rPh>
    <rPh sb="14" eb="16">
      <t>ジュウブン</t>
    </rPh>
    <rPh sb="17" eb="19">
      <t>テイアン</t>
    </rPh>
    <rPh sb="19" eb="21">
      <t>ナイヨウ</t>
    </rPh>
    <phoneticPr fontId="3"/>
  </si>
  <si>
    <t>安定的な管理運営が可能となる人的配置</t>
    <rPh sb="0" eb="3">
      <t>アンテイテキ</t>
    </rPh>
    <rPh sb="4" eb="6">
      <t>カンリ</t>
    </rPh>
    <rPh sb="6" eb="8">
      <t>ウンエイ</t>
    </rPh>
    <rPh sb="9" eb="11">
      <t>カノウ</t>
    </rPh>
    <rPh sb="14" eb="16">
      <t>ジンテキ</t>
    </rPh>
    <rPh sb="16" eb="18">
      <t>ハイチ</t>
    </rPh>
    <phoneticPr fontId="3"/>
  </si>
  <si>
    <t>収支計画の実現の可能性はあるか</t>
    <rPh sb="0" eb="2">
      <t>シュウシ</t>
    </rPh>
    <rPh sb="2" eb="4">
      <t>ケイカク</t>
    </rPh>
    <rPh sb="5" eb="7">
      <t>ジツゲン</t>
    </rPh>
    <rPh sb="8" eb="11">
      <t>カノウセイ</t>
    </rPh>
    <phoneticPr fontId="3"/>
  </si>
  <si>
    <t>収支の積算と事業計画の整合性はあるか</t>
    <rPh sb="0" eb="2">
      <t>シュウシ</t>
    </rPh>
    <rPh sb="3" eb="5">
      <t>セキサン</t>
    </rPh>
    <rPh sb="6" eb="8">
      <t>ジギョウ</t>
    </rPh>
    <rPh sb="8" eb="10">
      <t>ケイカク</t>
    </rPh>
    <rPh sb="11" eb="14">
      <t>セイゴウセイ</t>
    </rPh>
    <phoneticPr fontId="3"/>
  </si>
  <si>
    <t>収支計画の内容、適格性および実現の可能性</t>
    <rPh sb="0" eb="2">
      <t>シュウシ</t>
    </rPh>
    <rPh sb="2" eb="4">
      <t>ケイカク</t>
    </rPh>
    <rPh sb="5" eb="7">
      <t>ナイヨウ</t>
    </rPh>
    <rPh sb="8" eb="10">
      <t>テキカク</t>
    </rPh>
    <rPh sb="10" eb="11">
      <t>セイ</t>
    </rPh>
    <rPh sb="14" eb="16">
      <t>ジツゲン</t>
    </rPh>
    <rPh sb="17" eb="20">
      <t>カノウセイ</t>
    </rPh>
    <phoneticPr fontId="3"/>
  </si>
  <si>
    <t>管理を安定して行うことができる経営規模や経営能力</t>
    <rPh sb="0" eb="2">
      <t>カンリ</t>
    </rPh>
    <rPh sb="3" eb="5">
      <t>アンテイ</t>
    </rPh>
    <rPh sb="7" eb="8">
      <t>オコナ</t>
    </rPh>
    <rPh sb="15" eb="17">
      <t>ケイエイ</t>
    </rPh>
    <rPh sb="17" eb="19">
      <t>キボ</t>
    </rPh>
    <rPh sb="20" eb="22">
      <t>ケイエイ</t>
    </rPh>
    <rPh sb="22" eb="24">
      <t>ノウリョク</t>
    </rPh>
    <phoneticPr fontId="3"/>
  </si>
  <si>
    <t>提案価格は市が提示した基準価格を下回っているか</t>
    <rPh sb="0" eb="2">
      <t>テイアン</t>
    </rPh>
    <rPh sb="2" eb="4">
      <t>カカク</t>
    </rPh>
    <rPh sb="5" eb="6">
      <t>シ</t>
    </rPh>
    <rPh sb="7" eb="9">
      <t>テイジ</t>
    </rPh>
    <rPh sb="11" eb="13">
      <t>キジュン</t>
    </rPh>
    <rPh sb="13" eb="15">
      <t>カカク</t>
    </rPh>
    <rPh sb="16" eb="18">
      <t>シタマワ</t>
    </rPh>
    <phoneticPr fontId="3"/>
  </si>
  <si>
    <t>効率的な施設運営を行うための具体的な提案がなされているか</t>
    <rPh sb="0" eb="3">
      <t>コウリツテキ</t>
    </rPh>
    <rPh sb="4" eb="6">
      <t>シセツ</t>
    </rPh>
    <rPh sb="6" eb="8">
      <t>ウンエイ</t>
    </rPh>
    <rPh sb="9" eb="10">
      <t>オコナ</t>
    </rPh>
    <rPh sb="14" eb="17">
      <t>グタイテキ</t>
    </rPh>
    <rPh sb="18" eb="20">
      <t>テイアン</t>
    </rPh>
    <phoneticPr fontId="3"/>
  </si>
  <si>
    <t>管理業務経費縮減の実現の可能性</t>
    <rPh sb="0" eb="2">
      <t>カンリ</t>
    </rPh>
    <rPh sb="2" eb="4">
      <t>ギョウム</t>
    </rPh>
    <rPh sb="4" eb="6">
      <t>ケイヒ</t>
    </rPh>
    <rPh sb="6" eb="8">
      <t>シュクゲン</t>
    </rPh>
    <rPh sb="9" eb="11">
      <t>ジツゲン</t>
    </rPh>
    <rPh sb="12" eb="15">
      <t>カノウセイ</t>
    </rPh>
    <phoneticPr fontId="3"/>
  </si>
  <si>
    <t>管理業務の経費の縮減</t>
    <rPh sb="0" eb="2">
      <t>カンリ</t>
    </rPh>
    <rPh sb="2" eb="4">
      <t>ギョウム</t>
    </rPh>
    <rPh sb="5" eb="7">
      <t>ケイヒ</t>
    </rPh>
    <rPh sb="8" eb="10">
      <t>シュクゲン</t>
    </rPh>
    <phoneticPr fontId="3"/>
  </si>
  <si>
    <t>合計</t>
    <phoneticPr fontId="3"/>
  </si>
  <si>
    <t>災害時や緊急時における危機管理の対応、連絡体制は適切か</t>
    <rPh sb="0" eb="2">
      <t>サイガイ</t>
    </rPh>
    <rPh sb="2" eb="3">
      <t>ジ</t>
    </rPh>
    <rPh sb="4" eb="7">
      <t>キンキュウジ</t>
    </rPh>
    <rPh sb="11" eb="13">
      <t>キキ</t>
    </rPh>
    <rPh sb="13" eb="15">
      <t>カンリ</t>
    </rPh>
    <rPh sb="16" eb="18">
      <t>タイオウ</t>
    </rPh>
    <rPh sb="19" eb="21">
      <t>レンラク</t>
    </rPh>
    <rPh sb="21" eb="23">
      <t>タイセイ</t>
    </rPh>
    <rPh sb="24" eb="25">
      <t>テキ</t>
    </rPh>
    <rPh sb="25" eb="26">
      <t>キリ</t>
    </rPh>
    <phoneticPr fontId="3"/>
  </si>
  <si>
    <t>施設管理・安全管理は適切な提案内容になっているか</t>
    <rPh sb="0" eb="2">
      <t>シセツ</t>
    </rPh>
    <rPh sb="2" eb="4">
      <t>カンリ</t>
    </rPh>
    <rPh sb="5" eb="7">
      <t>アンゼン</t>
    </rPh>
    <rPh sb="7" eb="9">
      <t>カンリ</t>
    </rPh>
    <rPh sb="10" eb="12">
      <t>テキセツ</t>
    </rPh>
    <rPh sb="13" eb="15">
      <t>テイアン</t>
    </rPh>
    <rPh sb="15" eb="17">
      <t>ナイヨウ</t>
    </rPh>
    <phoneticPr fontId="3"/>
  </si>
  <si>
    <t>施設の維持管理内容、適格性および実現の可能性</t>
    <rPh sb="0" eb="2">
      <t>シセツ</t>
    </rPh>
    <rPh sb="3" eb="5">
      <t>イジ</t>
    </rPh>
    <rPh sb="5" eb="7">
      <t>カンリ</t>
    </rPh>
    <rPh sb="7" eb="9">
      <t>ナイヨウ</t>
    </rPh>
    <rPh sb="10" eb="12">
      <t>テキカク</t>
    </rPh>
    <rPh sb="12" eb="13">
      <t>セイ</t>
    </rPh>
    <rPh sb="16" eb="18">
      <t>ジツゲン</t>
    </rPh>
    <rPh sb="19" eb="22">
      <t>カノウセイ</t>
    </rPh>
    <phoneticPr fontId="3"/>
  </si>
  <si>
    <t>全体的に施設の機能を活用した提案内容になっているか</t>
    <rPh sb="0" eb="3">
      <t>ゼンタイテキ</t>
    </rPh>
    <rPh sb="4" eb="6">
      <t>シセツ</t>
    </rPh>
    <rPh sb="7" eb="9">
      <t>キノウ</t>
    </rPh>
    <rPh sb="10" eb="12">
      <t>カツヨウ</t>
    </rPh>
    <rPh sb="14" eb="16">
      <t>テイアン</t>
    </rPh>
    <rPh sb="16" eb="18">
      <t>ナイヨウ</t>
    </rPh>
    <phoneticPr fontId="3"/>
  </si>
  <si>
    <t>サービス向上のための取組内容は適切か</t>
    <rPh sb="4" eb="6">
      <t>コウジョウ</t>
    </rPh>
    <rPh sb="10" eb="12">
      <t>トリクミ</t>
    </rPh>
    <rPh sb="12" eb="14">
      <t>ナイヨウ</t>
    </rPh>
    <rPh sb="15" eb="17">
      <t>テキセツ</t>
    </rPh>
    <phoneticPr fontId="3"/>
  </si>
  <si>
    <t>サービスの向上を図るための具体的手法およびその効果</t>
    <rPh sb="5" eb="7">
      <t>コウジョウ</t>
    </rPh>
    <rPh sb="8" eb="9">
      <t>ハカ</t>
    </rPh>
    <rPh sb="13" eb="16">
      <t>グタイテキ</t>
    </rPh>
    <rPh sb="16" eb="18">
      <t>シュホウ</t>
    </rPh>
    <rPh sb="23" eb="25">
      <t>コウカ</t>
    </rPh>
    <phoneticPr fontId="3"/>
  </si>
  <si>
    <t>地域、関係機関、団体、登録団体等との連携は適切か</t>
    <rPh sb="0" eb="2">
      <t>チイキ</t>
    </rPh>
    <rPh sb="3" eb="5">
      <t>カンケイ</t>
    </rPh>
    <rPh sb="5" eb="7">
      <t>キカン</t>
    </rPh>
    <rPh sb="8" eb="10">
      <t>ダンタイ</t>
    </rPh>
    <rPh sb="11" eb="13">
      <t>トウロク</t>
    </rPh>
    <rPh sb="13" eb="15">
      <t>ダンタイ</t>
    </rPh>
    <rPh sb="15" eb="16">
      <t>トウ</t>
    </rPh>
    <rPh sb="18" eb="20">
      <t>レンケイ</t>
    </rPh>
    <rPh sb="21" eb="23">
      <t>テキセツ</t>
    </rPh>
    <phoneticPr fontId="3"/>
  </si>
  <si>
    <t>利用拡大の取組内容は適切か</t>
    <rPh sb="0" eb="2">
      <t>リヨウ</t>
    </rPh>
    <rPh sb="2" eb="4">
      <t>カクダイ</t>
    </rPh>
    <rPh sb="5" eb="7">
      <t>トリクミ</t>
    </rPh>
    <rPh sb="7" eb="9">
      <t>ナイヨウ</t>
    </rPh>
    <rPh sb="10" eb="12">
      <t>テキセツ</t>
    </rPh>
    <phoneticPr fontId="3"/>
  </si>
  <si>
    <t>広報計画は適切か</t>
    <rPh sb="0" eb="2">
      <t>コウホウ</t>
    </rPh>
    <rPh sb="2" eb="4">
      <t>ケイカク</t>
    </rPh>
    <rPh sb="5" eb="7">
      <t>テキセツ</t>
    </rPh>
    <phoneticPr fontId="3"/>
  </si>
  <si>
    <t>利用者の増加を図るための具体的手法およびその効果</t>
    <rPh sb="0" eb="3">
      <t>リヨウシャ</t>
    </rPh>
    <rPh sb="4" eb="6">
      <t>ゾウカ</t>
    </rPh>
    <rPh sb="7" eb="8">
      <t>ハカ</t>
    </rPh>
    <rPh sb="12" eb="15">
      <t>グタイテキ</t>
    </rPh>
    <rPh sb="15" eb="17">
      <t>シュホウ</t>
    </rPh>
    <rPh sb="22" eb="24">
      <t>コウカ</t>
    </rPh>
    <phoneticPr fontId="3"/>
  </si>
  <si>
    <t>施設の効用の最大限の発揮</t>
    <rPh sb="0" eb="2">
      <t>シセツ</t>
    </rPh>
    <rPh sb="3" eb="5">
      <t>コウヨウ</t>
    </rPh>
    <rPh sb="6" eb="9">
      <t>サイダイゲン</t>
    </rPh>
    <rPh sb="10" eb="12">
      <t>ハッキ</t>
    </rPh>
    <phoneticPr fontId="3"/>
  </si>
  <si>
    <t>事業等の提案内容に偏りはないか</t>
    <rPh sb="0" eb="2">
      <t>ジギョウ</t>
    </rPh>
    <rPh sb="2" eb="3">
      <t>トウ</t>
    </rPh>
    <rPh sb="4" eb="6">
      <t>テイアン</t>
    </rPh>
    <rPh sb="6" eb="8">
      <t>ナイヨウ</t>
    </rPh>
    <rPh sb="9" eb="10">
      <t>カタヨ</t>
    </rPh>
    <phoneticPr fontId="3"/>
  </si>
  <si>
    <t>平等な利用を図るための具体的な手法およびその効果</t>
    <rPh sb="0" eb="2">
      <t>ビョウドウ</t>
    </rPh>
    <rPh sb="3" eb="5">
      <t>リヨウ</t>
    </rPh>
    <rPh sb="6" eb="7">
      <t>ハカ</t>
    </rPh>
    <rPh sb="11" eb="14">
      <t>グタイテキ</t>
    </rPh>
    <rPh sb="15" eb="17">
      <t>シュホウ</t>
    </rPh>
    <rPh sb="22" eb="24">
      <t>コウカ</t>
    </rPh>
    <phoneticPr fontId="3"/>
  </si>
  <si>
    <t>応募団体の運営や経営のモラルは適切か</t>
    <rPh sb="0" eb="2">
      <t>オウボ</t>
    </rPh>
    <rPh sb="2" eb="4">
      <t>ダンタイ</t>
    </rPh>
    <rPh sb="5" eb="7">
      <t>ウンエイ</t>
    </rPh>
    <rPh sb="8" eb="10">
      <t>ケイエイ</t>
    </rPh>
    <rPh sb="15" eb="17">
      <t>テキセツ</t>
    </rPh>
    <phoneticPr fontId="3"/>
  </si>
  <si>
    <t>施設の管理運営方針に具体性、実現可能性はあるか</t>
    <rPh sb="0" eb="2">
      <t>シセツ</t>
    </rPh>
    <rPh sb="10" eb="13">
      <t>グタイセイ</t>
    </rPh>
    <rPh sb="14" eb="16">
      <t>ジツゲン</t>
    </rPh>
    <rPh sb="16" eb="19">
      <t>カノウセイ</t>
    </rPh>
    <phoneticPr fontId="3"/>
  </si>
  <si>
    <t>施設の設置目的を理解しているか</t>
    <rPh sb="0" eb="2">
      <t>シセツ</t>
    </rPh>
    <rPh sb="3" eb="5">
      <t>セッチ</t>
    </rPh>
    <rPh sb="5" eb="7">
      <t>モクテキ</t>
    </rPh>
    <rPh sb="8" eb="10">
      <t>リカイ</t>
    </rPh>
    <phoneticPr fontId="3"/>
  </si>
  <si>
    <t>施設の設置目的および管理運営方針</t>
    <rPh sb="0" eb="2">
      <t>シセツ</t>
    </rPh>
    <rPh sb="3" eb="5">
      <t>セッチ</t>
    </rPh>
    <rPh sb="5" eb="7">
      <t>モクテキ</t>
    </rPh>
    <rPh sb="10" eb="12">
      <t>カンリ</t>
    </rPh>
    <rPh sb="12" eb="14">
      <t>ウンエイ</t>
    </rPh>
    <rPh sb="14" eb="16">
      <t>ホウシン</t>
    </rPh>
    <phoneticPr fontId="3"/>
  </si>
  <si>
    <t>市民の平等な利用の確保</t>
    <rPh sb="0" eb="2">
      <t>シミン</t>
    </rPh>
    <rPh sb="3" eb="5">
      <t>ビョウドウ</t>
    </rPh>
    <rPh sb="6" eb="8">
      <t>リヨウ</t>
    </rPh>
    <rPh sb="9" eb="11">
      <t>カクホ</t>
    </rPh>
    <phoneticPr fontId="3"/>
  </si>
  <si>
    <t>Z</t>
    <phoneticPr fontId="3"/>
  </si>
  <si>
    <t>Y</t>
    <phoneticPr fontId="3"/>
  </si>
  <si>
    <t>X</t>
    <phoneticPr fontId="3"/>
  </si>
  <si>
    <t>W</t>
    <phoneticPr fontId="3"/>
  </si>
  <si>
    <t>V</t>
    <phoneticPr fontId="3"/>
  </si>
  <si>
    <t>U</t>
    <phoneticPr fontId="3"/>
  </si>
  <si>
    <t>T</t>
    <phoneticPr fontId="3"/>
  </si>
  <si>
    <t>S</t>
    <phoneticPr fontId="3"/>
  </si>
  <si>
    <t>得点</t>
    <rPh sb="0" eb="2">
      <t>トクテン</t>
    </rPh>
    <phoneticPr fontId="3"/>
  </si>
  <si>
    <t>選定委員評価</t>
    <rPh sb="0" eb="2">
      <t>センテイ</t>
    </rPh>
    <rPh sb="2" eb="4">
      <t>イイン</t>
    </rPh>
    <rPh sb="4" eb="6">
      <t>ヒョウカ</t>
    </rPh>
    <phoneticPr fontId="3"/>
  </si>
  <si>
    <t>配点</t>
    <rPh sb="0" eb="2">
      <t>ハイテン</t>
    </rPh>
    <phoneticPr fontId="3"/>
  </si>
  <si>
    <t>細目</t>
    <rPh sb="0" eb="1">
      <t>ホソ</t>
    </rPh>
    <rPh sb="1" eb="2">
      <t>メ</t>
    </rPh>
    <phoneticPr fontId="3"/>
  </si>
  <si>
    <t>選定項目</t>
    <rPh sb="0" eb="1">
      <t>セン</t>
    </rPh>
    <rPh sb="1" eb="2">
      <t>サダム</t>
    </rPh>
    <rPh sb="2" eb="3">
      <t>コウ</t>
    </rPh>
    <rPh sb="3" eb="4">
      <t>メ</t>
    </rPh>
    <phoneticPr fontId="3"/>
  </si>
  <si>
    <t>基準項目</t>
    <rPh sb="0" eb="1">
      <t>モト</t>
    </rPh>
    <rPh sb="1" eb="2">
      <t>ジュン</t>
    </rPh>
    <rPh sb="2" eb="3">
      <t>コウ</t>
    </rPh>
    <rPh sb="3" eb="4">
      <t>メ</t>
    </rPh>
    <phoneticPr fontId="3"/>
  </si>
  <si>
    <t>№</t>
    <phoneticPr fontId="3"/>
  </si>
  <si>
    <t>【第1順位の個別項目の得点状況】</t>
    <rPh sb="1" eb="2">
      <t>ダイ</t>
    </rPh>
    <rPh sb="3" eb="5">
      <t>ジュンイ</t>
    </rPh>
    <rPh sb="6" eb="8">
      <t>コベツ</t>
    </rPh>
    <rPh sb="8" eb="10">
      <t>コウモク</t>
    </rPh>
    <rPh sb="11" eb="13">
      <t>トクテン</t>
    </rPh>
    <rPh sb="13" eb="15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</si>
</sst>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6"/>
      <name val="HGSｺﾞｼｯｸM"/>
      <family val="3"/>
      <charset val="128"/>
    </font>
    <font>
      <strike/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4"/>
      <name val="ＭＳ Ｐゴシック"/>
      <family val="3"/>
      <charset val="128"/>
    </font>
    <font>
      <u/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Fill="1"/>
    <xf numFmtId="0" fontId="4" fillId="0" borderId="0" xfId="0" applyFont="1" applyAlignment="1">
      <alignment horizontal="left" vertical="center" inden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8" fontId="5" fillId="0" borderId="2" xfId="1" applyFont="1" applyFill="1" applyBorder="1" applyAlignment="1">
      <alignment vertical="center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38" fontId="5" fillId="0" borderId="7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 vertical="center" wrapText="1" indent="1"/>
    </xf>
    <xf numFmtId="0" fontId="4" fillId="0" borderId="8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 indent="1"/>
    </xf>
    <xf numFmtId="0" fontId="4" fillId="0" borderId="16" xfId="0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 wrapText="1" indent="1"/>
    </xf>
    <xf numFmtId="38" fontId="5" fillId="0" borderId="28" xfId="1" applyFont="1" applyFill="1" applyBorder="1" applyAlignment="1">
      <alignment vertical="center"/>
    </xf>
    <xf numFmtId="0" fontId="4" fillId="0" borderId="29" xfId="0" applyFont="1" applyFill="1" applyBorder="1" applyAlignment="1">
      <alignment horizontal="left" vertical="center" wrapText="1" indent="1"/>
    </xf>
    <xf numFmtId="38" fontId="5" fillId="0" borderId="30" xfId="1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left" vertical="center" wrapText="1" indent="1"/>
    </xf>
    <xf numFmtId="0" fontId="4" fillId="0" borderId="38" xfId="0" applyFont="1" applyFill="1" applyBorder="1" applyAlignment="1">
      <alignment horizontal="center" vertical="center"/>
    </xf>
    <xf numFmtId="38" fontId="5" fillId="0" borderId="41" xfId="1" applyFont="1" applyFill="1" applyBorder="1" applyAlignment="1">
      <alignment vertical="center"/>
    </xf>
    <xf numFmtId="0" fontId="4" fillId="0" borderId="42" xfId="0" applyFont="1" applyFill="1" applyBorder="1" applyAlignment="1">
      <alignment horizontal="left" vertical="center" wrapText="1" indent="1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indent="1"/>
    </xf>
    <xf numFmtId="38" fontId="5" fillId="0" borderId="47" xfId="1" applyFont="1" applyFill="1" applyBorder="1" applyAlignment="1">
      <alignment vertical="center"/>
    </xf>
    <xf numFmtId="0" fontId="4" fillId="0" borderId="48" xfId="0" applyFont="1" applyFill="1" applyBorder="1" applyAlignment="1">
      <alignment horizontal="left" vertical="center" wrapText="1" indent="1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left" vertical="center" wrapText="1" indent="1"/>
    </xf>
    <xf numFmtId="0" fontId="4" fillId="0" borderId="5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left" vertical="center" wrapText="1" indent="1"/>
    </xf>
    <xf numFmtId="0" fontId="4" fillId="0" borderId="55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left" vertical="center" indent="1"/>
    </xf>
    <xf numFmtId="38" fontId="5" fillId="0" borderId="60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6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 wrapText="1" indent="1"/>
    </xf>
    <xf numFmtId="0" fontId="4" fillId="0" borderId="63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left" vertical="center" wrapText="1" indent="1"/>
    </xf>
    <xf numFmtId="0" fontId="4" fillId="0" borderId="6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 indent="1" shrinkToFit="1"/>
    </xf>
    <xf numFmtId="0" fontId="4" fillId="0" borderId="45" xfId="0" applyFont="1" applyFill="1" applyBorder="1" applyAlignment="1">
      <alignment horizontal="left" vertical="center" wrapText="1" indent="1"/>
    </xf>
    <xf numFmtId="0" fontId="4" fillId="0" borderId="70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left" vertical="center" wrapText="1" indent="1" shrinkToFit="1"/>
    </xf>
    <xf numFmtId="0" fontId="4" fillId="0" borderId="71" xfId="0" applyFont="1" applyFill="1" applyBorder="1" applyAlignment="1">
      <alignment horizontal="center" vertical="center"/>
    </xf>
    <xf numFmtId="38" fontId="5" fillId="0" borderId="72" xfId="1" applyFont="1" applyFill="1" applyBorder="1" applyAlignment="1">
      <alignment vertical="center"/>
    </xf>
    <xf numFmtId="0" fontId="7" fillId="0" borderId="6" xfId="0" applyFont="1" applyBorder="1" applyAlignment="1">
      <alignment horizontal="distributed" vertical="center" indent="2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38" fontId="7" fillId="0" borderId="21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66" xfId="1" applyFont="1" applyFill="1" applyBorder="1" applyAlignment="1">
      <alignment vertical="center"/>
    </xf>
    <xf numFmtId="38" fontId="7" fillId="0" borderId="31" xfId="1" applyFont="1" applyFill="1" applyBorder="1" applyAlignment="1">
      <alignment vertical="center"/>
    </xf>
    <xf numFmtId="38" fontId="7" fillId="0" borderId="53" xfId="1" applyFont="1" applyFill="1" applyBorder="1" applyAlignment="1">
      <alignment vertical="center"/>
    </xf>
    <xf numFmtId="38" fontId="7" fillId="0" borderId="52" xfId="1" applyFont="1" applyFill="1" applyBorder="1" applyAlignment="1">
      <alignment vertical="center"/>
    </xf>
    <xf numFmtId="38" fontId="7" fillId="0" borderId="65" xfId="1" applyFont="1" applyFill="1" applyBorder="1" applyAlignment="1">
      <alignment vertical="center"/>
    </xf>
    <xf numFmtId="38" fontId="7" fillId="0" borderId="54" xfId="1" applyFont="1" applyFill="1" applyBorder="1" applyAlignment="1">
      <alignment vertical="center"/>
    </xf>
    <xf numFmtId="38" fontId="7" fillId="0" borderId="61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 wrapText="1"/>
    </xf>
    <xf numFmtId="38" fontId="7" fillId="0" borderId="5" xfId="1" applyFont="1" applyFill="1" applyBorder="1" applyAlignment="1">
      <alignment vertical="center" wrapText="1"/>
    </xf>
    <xf numFmtId="38" fontId="7" fillId="0" borderId="61" xfId="1" applyFont="1" applyFill="1" applyBorder="1" applyAlignment="1">
      <alignment vertical="center" wrapText="1"/>
    </xf>
    <xf numFmtId="38" fontId="7" fillId="0" borderId="29" xfId="1" applyFont="1" applyFill="1" applyBorder="1" applyAlignment="1">
      <alignment vertical="center" wrapText="1"/>
    </xf>
    <xf numFmtId="38" fontId="7" fillId="0" borderId="40" xfId="1" applyFont="1" applyFill="1" applyBorder="1" applyAlignment="1">
      <alignment vertical="center" wrapText="1"/>
    </xf>
    <xf numFmtId="38" fontId="7" fillId="0" borderId="39" xfId="1" applyFont="1" applyFill="1" applyBorder="1" applyAlignment="1">
      <alignment vertical="center" wrapText="1"/>
    </xf>
    <xf numFmtId="38" fontId="7" fillId="0" borderId="46" xfId="1" applyFont="1" applyFill="1" applyBorder="1" applyAlignment="1">
      <alignment vertical="center" wrapText="1"/>
    </xf>
    <xf numFmtId="38" fontId="7" fillId="0" borderId="45" xfId="1" applyFont="1" applyFill="1" applyBorder="1" applyAlignment="1">
      <alignment vertical="center" wrapText="1"/>
    </xf>
    <xf numFmtId="38" fontId="7" fillId="0" borderId="21" xfId="1" applyFont="1" applyFill="1" applyBorder="1" applyAlignment="1">
      <alignment vertical="center" wrapText="1"/>
    </xf>
    <xf numFmtId="38" fontId="7" fillId="0" borderId="15" xfId="1" applyFont="1" applyFill="1" applyBorder="1" applyAlignment="1">
      <alignment vertical="center" wrapText="1"/>
    </xf>
    <xf numFmtId="38" fontId="7" fillId="0" borderId="27" xfId="1" applyFont="1" applyFill="1" applyBorder="1" applyAlignment="1">
      <alignment vertical="center" wrapText="1"/>
    </xf>
    <xf numFmtId="38" fontId="7" fillId="0" borderId="26" xfId="1" applyFont="1" applyFill="1" applyBorder="1" applyAlignment="1">
      <alignment vertical="center" wrapText="1"/>
    </xf>
    <xf numFmtId="38" fontId="7" fillId="0" borderId="25" xfId="1" applyFont="1" applyFill="1" applyBorder="1" applyAlignment="1">
      <alignment vertical="center" wrapText="1"/>
    </xf>
    <xf numFmtId="176" fontId="5" fillId="0" borderId="75" xfId="1" applyNumberFormat="1" applyFont="1" applyFill="1" applyBorder="1" applyAlignment="1">
      <alignment vertical="center"/>
    </xf>
    <xf numFmtId="176" fontId="5" fillId="0" borderId="77" xfId="1" applyNumberFormat="1" applyFont="1" applyFill="1" applyBorder="1" applyAlignment="1">
      <alignment vertical="center"/>
    </xf>
    <xf numFmtId="176" fontId="5" fillId="0" borderId="78" xfId="1" applyNumberFormat="1" applyFont="1" applyFill="1" applyBorder="1" applyAlignment="1">
      <alignment vertical="center"/>
    </xf>
    <xf numFmtId="176" fontId="5" fillId="0" borderId="79" xfId="1" applyNumberFormat="1" applyFont="1" applyFill="1" applyBorder="1" applyAlignment="1">
      <alignment vertical="center"/>
    </xf>
    <xf numFmtId="176" fontId="5" fillId="0" borderId="80" xfId="1" applyNumberFormat="1" applyFont="1" applyFill="1" applyBorder="1" applyAlignment="1">
      <alignment vertical="center"/>
    </xf>
    <xf numFmtId="176" fontId="5" fillId="0" borderId="81" xfId="1" applyNumberFormat="1" applyFont="1" applyFill="1" applyBorder="1" applyAlignment="1">
      <alignment vertical="center"/>
    </xf>
    <xf numFmtId="176" fontId="5" fillId="0" borderId="82" xfId="1" applyNumberFormat="1" applyFont="1" applyFill="1" applyBorder="1" applyAlignment="1">
      <alignment vertical="center"/>
    </xf>
    <xf numFmtId="176" fontId="5" fillId="0" borderId="83" xfId="1" applyNumberFormat="1" applyFont="1" applyFill="1" applyBorder="1" applyAlignment="1">
      <alignment vertical="center"/>
    </xf>
    <xf numFmtId="176" fontId="5" fillId="0" borderId="84" xfId="1" applyNumberFormat="1" applyFont="1" applyFill="1" applyBorder="1" applyAlignment="1">
      <alignment vertical="center"/>
    </xf>
    <xf numFmtId="176" fontId="5" fillId="0" borderId="85" xfId="1" applyNumberFormat="1" applyFont="1" applyFill="1" applyBorder="1" applyAlignment="1">
      <alignment vertical="center"/>
    </xf>
    <xf numFmtId="0" fontId="7" fillId="0" borderId="86" xfId="0" applyFont="1" applyBorder="1" applyAlignment="1">
      <alignment horizontal="distributed" vertical="center" indent="2"/>
    </xf>
    <xf numFmtId="0" fontId="7" fillId="0" borderId="9" xfId="0" applyFont="1" applyBorder="1" applyAlignment="1">
      <alignment horizontal="distributed" vertical="center" indent="2"/>
    </xf>
    <xf numFmtId="38" fontId="7" fillId="0" borderId="24" xfId="1" applyFont="1" applyBorder="1" applyAlignment="1">
      <alignment vertical="center"/>
    </xf>
    <xf numFmtId="38" fontId="7" fillId="0" borderId="23" xfId="1" applyFont="1" applyBorder="1" applyAlignment="1">
      <alignment vertical="center"/>
    </xf>
    <xf numFmtId="38" fontId="7" fillId="0" borderId="87" xfId="1" applyFont="1" applyFill="1" applyBorder="1" applyAlignment="1">
      <alignment vertical="center"/>
    </xf>
    <xf numFmtId="38" fontId="7" fillId="0" borderId="88" xfId="1" applyFont="1" applyFill="1" applyBorder="1" applyAlignment="1">
      <alignment vertical="center"/>
    </xf>
    <xf numFmtId="38" fontId="7" fillId="0" borderId="63" xfId="1" applyFont="1" applyFill="1" applyBorder="1" applyAlignment="1">
      <alignment vertical="center"/>
    </xf>
    <xf numFmtId="38" fontId="7" fillId="0" borderId="89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38" fontId="7" fillId="0" borderId="86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90" xfId="1" applyFont="1" applyFill="1" applyBorder="1" applyAlignment="1">
      <alignment vertical="center"/>
    </xf>
    <xf numFmtId="38" fontId="7" fillId="0" borderId="91" xfId="1" applyFont="1" applyFill="1" applyBorder="1" applyAlignment="1">
      <alignment vertical="center"/>
    </xf>
    <xf numFmtId="38" fontId="7" fillId="0" borderId="92" xfId="1" applyFont="1" applyFill="1" applyBorder="1" applyAlignment="1">
      <alignment vertical="center"/>
    </xf>
    <xf numFmtId="38" fontId="7" fillId="0" borderId="93" xfId="1" applyFont="1" applyFill="1" applyBorder="1" applyAlignment="1">
      <alignment vertical="center"/>
    </xf>
    <xf numFmtId="38" fontId="7" fillId="0" borderId="94" xfId="1" applyFont="1" applyFill="1" applyBorder="1" applyAlignment="1">
      <alignment vertical="center"/>
    </xf>
    <xf numFmtId="38" fontId="7" fillId="0" borderId="95" xfId="1" applyFont="1" applyFill="1" applyBorder="1" applyAlignment="1">
      <alignment vertical="center"/>
    </xf>
    <xf numFmtId="38" fontId="7" fillId="0" borderId="96" xfId="1" applyFont="1" applyFill="1" applyBorder="1" applyAlignment="1">
      <alignment vertical="center"/>
    </xf>
    <xf numFmtId="38" fontId="7" fillId="0" borderId="97" xfId="1" applyFont="1" applyFill="1" applyBorder="1" applyAlignment="1">
      <alignment vertical="center"/>
    </xf>
    <xf numFmtId="38" fontId="7" fillId="0" borderId="86" xfId="1" applyFont="1" applyFill="1" applyBorder="1" applyAlignment="1">
      <alignment vertical="center" wrapText="1"/>
    </xf>
    <xf numFmtId="38" fontId="7" fillId="0" borderId="9" xfId="1" applyFont="1" applyFill="1" applyBorder="1" applyAlignment="1">
      <alignment vertical="center" wrapText="1"/>
    </xf>
    <xf numFmtId="38" fontId="7" fillId="0" borderId="96" xfId="1" applyFont="1" applyFill="1" applyBorder="1" applyAlignment="1">
      <alignment vertical="center" wrapText="1"/>
    </xf>
    <xf numFmtId="38" fontId="7" fillId="0" borderId="97" xfId="1" applyFont="1" applyFill="1" applyBorder="1" applyAlignment="1">
      <alignment vertical="center" wrapText="1"/>
    </xf>
    <xf numFmtId="38" fontId="7" fillId="0" borderId="63" xfId="1" applyFont="1" applyFill="1" applyBorder="1" applyAlignment="1">
      <alignment vertical="center" wrapText="1"/>
    </xf>
    <xf numFmtId="38" fontId="7" fillId="0" borderId="89" xfId="1" applyFont="1" applyFill="1" applyBorder="1" applyAlignment="1">
      <alignment vertical="center" wrapText="1"/>
    </xf>
    <xf numFmtId="38" fontId="7" fillId="0" borderId="71" xfId="1" applyFont="1" applyFill="1" applyBorder="1" applyAlignment="1">
      <alignment vertical="center" wrapText="1"/>
    </xf>
    <xf numFmtId="38" fontId="7" fillId="0" borderId="64" xfId="1" applyFont="1" applyFill="1" applyBorder="1" applyAlignment="1">
      <alignment vertical="center" wrapText="1"/>
    </xf>
    <xf numFmtId="38" fontId="7" fillId="0" borderId="24" xfId="1" applyFont="1" applyFill="1" applyBorder="1" applyAlignment="1">
      <alignment vertical="center" wrapText="1"/>
    </xf>
    <xf numFmtId="38" fontId="7" fillId="0" borderId="23" xfId="1" applyFont="1" applyFill="1" applyBorder="1" applyAlignment="1">
      <alignment vertical="center" wrapText="1"/>
    </xf>
    <xf numFmtId="38" fontId="7" fillId="0" borderId="98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 indent="1"/>
    </xf>
    <xf numFmtId="0" fontId="0" fillId="0" borderId="19" xfId="0" applyFill="1" applyBorder="1" applyAlignment="1">
      <alignment horizontal="left" vertical="center" wrapText="1" indent="1"/>
    </xf>
    <xf numFmtId="0" fontId="0" fillId="0" borderId="10" xfId="0" applyFill="1" applyBorder="1" applyAlignment="1">
      <alignment horizontal="left" vertical="center" wrapText="1" indent="1"/>
    </xf>
    <xf numFmtId="0" fontId="4" fillId="0" borderId="3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 wrapText="1" indent="1"/>
    </xf>
    <xf numFmtId="0" fontId="0" fillId="0" borderId="23" xfId="0" applyFill="1" applyBorder="1" applyAlignment="1">
      <alignment horizontal="left" vertical="center" wrapText="1" indent="1"/>
    </xf>
    <xf numFmtId="0" fontId="0" fillId="0" borderId="17" xfId="0" applyFill="1" applyBorder="1" applyAlignment="1">
      <alignment horizontal="left" vertical="center" wrapText="1" indent="1"/>
    </xf>
    <xf numFmtId="0" fontId="4" fillId="0" borderId="17" xfId="0" applyFont="1" applyFill="1" applyBorder="1" applyAlignment="1">
      <alignment horizontal="left" vertical="center" wrapText="1" indent="1"/>
    </xf>
    <xf numFmtId="0" fontId="4" fillId="0" borderId="56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19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1"/>
    </xf>
    <xf numFmtId="0" fontId="4" fillId="0" borderId="69" xfId="0" applyFont="1" applyFill="1" applyBorder="1" applyAlignment="1">
      <alignment horizontal="left" vertical="center" wrapText="1" indent="1"/>
    </xf>
    <xf numFmtId="0" fontId="4" fillId="0" borderId="64" xfId="0" applyFont="1" applyFill="1" applyBorder="1" applyAlignment="1">
      <alignment horizontal="left" vertical="center" wrapText="1" indent="1"/>
    </xf>
    <xf numFmtId="0" fontId="5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distributed" vertical="center" indent="1"/>
    </xf>
    <xf numFmtId="0" fontId="8" fillId="0" borderId="10" xfId="0" applyFont="1" applyBorder="1" applyAlignment="1">
      <alignment horizontal="distributed" vertical="center" indent="1"/>
    </xf>
    <xf numFmtId="0" fontId="7" fillId="0" borderId="74" xfId="0" applyFont="1" applyFill="1" applyBorder="1" applyAlignment="1">
      <alignment horizontal="distributed" vertical="center" indent="1"/>
    </xf>
    <xf numFmtId="0" fontId="8" fillId="0" borderId="73" xfId="0" applyFont="1" applyBorder="1" applyAlignment="1">
      <alignment horizontal="distributed" vertical="center" indent="1"/>
    </xf>
    <xf numFmtId="0" fontId="7" fillId="0" borderId="68" xfId="0" applyFont="1" applyFill="1" applyBorder="1" applyAlignment="1">
      <alignment horizontal="distributed" vertical="center" indent="1"/>
    </xf>
    <xf numFmtId="0" fontId="8" fillId="0" borderId="38" xfId="0" applyFont="1" applyBorder="1" applyAlignment="1">
      <alignment horizontal="distributed" vertical="center" indent="1"/>
    </xf>
    <xf numFmtId="0" fontId="7" fillId="0" borderId="74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7" fillId="0" borderId="68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indent="1"/>
    </xf>
    <xf numFmtId="0" fontId="7" fillId="0" borderId="35" xfId="0" applyFont="1" applyBorder="1" applyAlignment="1">
      <alignment horizontal="distributed" vertical="center" indent="1"/>
    </xf>
    <xf numFmtId="0" fontId="7" fillId="0" borderId="75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876300</xdr:colOff>
      <xdr:row>27</xdr:row>
      <xdr:rowOff>0</xdr:rowOff>
    </xdr:from>
    <xdr:to>
      <xdr:col>5</xdr:col>
      <xdr:colOff>1752600</xdr:colOff>
      <xdr:row>27</xdr:row>
      <xdr:rowOff>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4114800" y="46291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-1-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view="pageBreakPreview" zoomScale="90" zoomScaleNormal="70" zoomScaleSheetLayoutView="90" workbookViewId="0">
      <selection activeCell="W7" sqref="W7"/>
    </sheetView>
  </sheetViews>
  <sheetFormatPr defaultRowHeight="30" customHeight="1" x14ac:dyDescent="0.15"/>
  <cols>
    <col min="1" max="1" width="3.625" style="5" customWidth="1"/>
    <col min="2" max="2" width="21.625" style="1" customWidth="1"/>
    <col min="3" max="3" width="3.625" style="4" customWidth="1"/>
    <col min="4" max="4" width="24.625" style="1" customWidth="1"/>
    <col min="5" max="5" width="3.625" style="3" customWidth="1"/>
    <col min="6" max="6" width="57.625" style="1" customWidth="1"/>
    <col min="7" max="7" width="9.625" style="1" customWidth="1"/>
    <col min="8" max="8" width="9.625" style="2" hidden="1" customWidth="1"/>
    <col min="9" max="15" width="9.625" style="1" hidden="1" customWidth="1"/>
    <col min="16" max="16" width="12.625" style="1" customWidth="1"/>
    <col min="17" max="16384" width="9" style="1"/>
  </cols>
  <sheetData>
    <row r="1" spans="1:16" ht="30" customHeight="1" x14ac:dyDescent="0.15">
      <c r="A1" s="157" t="s">
        <v>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s="61" customFormat="1" ht="9.9499999999999993" customHeight="1" thickBot="1" x14ac:dyDescent="0.2">
      <c r="C2" s="63"/>
      <c r="E2" s="63"/>
      <c r="F2" s="62"/>
      <c r="G2" s="158"/>
      <c r="H2" s="159"/>
      <c r="I2" s="159"/>
    </row>
    <row r="3" spans="1:16" ht="30" customHeight="1" x14ac:dyDescent="0.15">
      <c r="A3" s="160" t="s">
        <v>61</v>
      </c>
      <c r="B3" s="162" t="s">
        <v>60</v>
      </c>
      <c r="C3" s="164" t="s">
        <v>59</v>
      </c>
      <c r="D3" s="164"/>
      <c r="E3" s="164" t="s">
        <v>58</v>
      </c>
      <c r="F3" s="166"/>
      <c r="G3" s="168" t="s">
        <v>57</v>
      </c>
      <c r="H3" s="170" t="s">
        <v>56</v>
      </c>
      <c r="I3" s="171"/>
      <c r="J3" s="171"/>
      <c r="K3" s="171"/>
      <c r="L3" s="171"/>
      <c r="M3" s="171"/>
      <c r="N3" s="171"/>
      <c r="O3" s="172"/>
      <c r="P3" s="173" t="s">
        <v>55</v>
      </c>
    </row>
    <row r="4" spans="1:16" ht="30" customHeight="1" thickBot="1" x14ac:dyDescent="0.2">
      <c r="A4" s="161"/>
      <c r="B4" s="163"/>
      <c r="C4" s="165"/>
      <c r="D4" s="165"/>
      <c r="E4" s="165"/>
      <c r="F4" s="167"/>
      <c r="G4" s="169"/>
      <c r="H4" s="105" t="s">
        <v>54</v>
      </c>
      <c r="I4" s="60" t="s">
        <v>53</v>
      </c>
      <c r="J4" s="60" t="s">
        <v>52</v>
      </c>
      <c r="K4" s="60" t="s">
        <v>51</v>
      </c>
      <c r="L4" s="60" t="s">
        <v>50</v>
      </c>
      <c r="M4" s="60" t="s">
        <v>49</v>
      </c>
      <c r="N4" s="60" t="s">
        <v>48</v>
      </c>
      <c r="O4" s="106" t="s">
        <v>47</v>
      </c>
      <c r="P4" s="174"/>
    </row>
    <row r="5" spans="1:16" ht="30" customHeight="1" x14ac:dyDescent="0.15">
      <c r="A5" s="137">
        <v>1</v>
      </c>
      <c r="B5" s="153" t="s">
        <v>46</v>
      </c>
      <c r="C5" s="144">
        <v>1</v>
      </c>
      <c r="D5" s="152" t="s">
        <v>45</v>
      </c>
      <c r="E5" s="19">
        <v>1</v>
      </c>
      <c r="F5" s="23" t="s">
        <v>44</v>
      </c>
      <c r="G5" s="59">
        <v>10</v>
      </c>
      <c r="H5" s="107">
        <v>9</v>
      </c>
      <c r="I5" s="64">
        <v>9</v>
      </c>
      <c r="J5" s="64">
        <v>10</v>
      </c>
      <c r="K5" s="64">
        <v>8</v>
      </c>
      <c r="L5" s="64">
        <v>9</v>
      </c>
      <c r="M5" s="64">
        <v>8</v>
      </c>
      <c r="N5" s="65">
        <v>9</v>
      </c>
      <c r="O5" s="108">
        <v>9</v>
      </c>
      <c r="P5" s="95">
        <f t="shared" ref="P5:P32" si="0">SUM(H5:O5)</f>
        <v>71</v>
      </c>
    </row>
    <row r="6" spans="1:16" ht="30" customHeight="1" x14ac:dyDescent="0.15">
      <c r="A6" s="138"/>
      <c r="B6" s="153"/>
      <c r="C6" s="144"/>
      <c r="D6" s="147"/>
      <c r="E6" s="32">
        <v>2</v>
      </c>
      <c r="F6" s="21" t="s">
        <v>43</v>
      </c>
      <c r="G6" s="20">
        <v>5</v>
      </c>
      <c r="H6" s="109">
        <v>4</v>
      </c>
      <c r="I6" s="66">
        <v>4</v>
      </c>
      <c r="J6" s="66">
        <v>5</v>
      </c>
      <c r="K6" s="66">
        <v>4</v>
      </c>
      <c r="L6" s="66">
        <v>4</v>
      </c>
      <c r="M6" s="66">
        <v>5</v>
      </c>
      <c r="N6" s="67">
        <v>4</v>
      </c>
      <c r="O6" s="110">
        <v>5</v>
      </c>
      <c r="P6" s="96">
        <f t="shared" si="0"/>
        <v>35</v>
      </c>
    </row>
    <row r="7" spans="1:16" ht="30" customHeight="1" x14ac:dyDescent="0.15">
      <c r="A7" s="138"/>
      <c r="B7" s="153"/>
      <c r="C7" s="145"/>
      <c r="D7" s="148"/>
      <c r="E7" s="19">
        <v>3</v>
      </c>
      <c r="F7" s="21" t="s">
        <v>42</v>
      </c>
      <c r="G7" s="17">
        <v>5</v>
      </c>
      <c r="H7" s="111">
        <v>4</v>
      </c>
      <c r="I7" s="68">
        <v>4</v>
      </c>
      <c r="J7" s="68">
        <v>5</v>
      </c>
      <c r="K7" s="68">
        <v>4</v>
      </c>
      <c r="L7" s="68">
        <v>4</v>
      </c>
      <c r="M7" s="68">
        <v>5</v>
      </c>
      <c r="N7" s="69">
        <v>4</v>
      </c>
      <c r="O7" s="112">
        <v>4</v>
      </c>
      <c r="P7" s="97">
        <f t="shared" si="0"/>
        <v>34</v>
      </c>
    </row>
    <row r="8" spans="1:16" ht="60" customHeight="1" x14ac:dyDescent="0.15">
      <c r="A8" s="138"/>
      <c r="B8" s="153"/>
      <c r="C8" s="58">
        <v>2</v>
      </c>
      <c r="D8" s="57" t="s">
        <v>41</v>
      </c>
      <c r="E8" s="56">
        <v>1</v>
      </c>
      <c r="F8" s="55" t="s">
        <v>40</v>
      </c>
      <c r="G8" s="36">
        <v>10</v>
      </c>
      <c r="H8" s="113">
        <v>8</v>
      </c>
      <c r="I8" s="70">
        <v>9</v>
      </c>
      <c r="J8" s="70">
        <v>9</v>
      </c>
      <c r="K8" s="70">
        <v>7</v>
      </c>
      <c r="L8" s="70">
        <v>8</v>
      </c>
      <c r="M8" s="70">
        <v>10</v>
      </c>
      <c r="N8" s="71">
        <v>9</v>
      </c>
      <c r="O8" s="114">
        <v>8</v>
      </c>
      <c r="P8" s="98">
        <f t="shared" si="0"/>
        <v>68</v>
      </c>
    </row>
    <row r="9" spans="1:16" ht="30" customHeight="1" thickBot="1" x14ac:dyDescent="0.2">
      <c r="A9" s="139"/>
      <c r="B9" s="154"/>
      <c r="C9" s="28"/>
      <c r="D9" s="54" t="s">
        <v>28</v>
      </c>
      <c r="E9" s="28"/>
      <c r="F9" s="27"/>
      <c r="G9" s="12">
        <f t="shared" ref="G9" si="1">SUM(G5:G8)</f>
        <v>30</v>
      </c>
      <c r="H9" s="115">
        <v>25</v>
      </c>
      <c r="I9" s="72">
        <v>26</v>
      </c>
      <c r="J9" s="72">
        <v>29</v>
      </c>
      <c r="K9" s="72">
        <v>23</v>
      </c>
      <c r="L9" s="72">
        <v>25</v>
      </c>
      <c r="M9" s="72">
        <v>28</v>
      </c>
      <c r="N9" s="73">
        <v>26</v>
      </c>
      <c r="O9" s="116">
        <v>26</v>
      </c>
      <c r="P9" s="99">
        <f t="shared" si="0"/>
        <v>208</v>
      </c>
    </row>
    <row r="10" spans="1:16" ht="30" customHeight="1" x14ac:dyDescent="0.15">
      <c r="A10" s="137">
        <v>2</v>
      </c>
      <c r="B10" s="140" t="s">
        <v>39</v>
      </c>
      <c r="C10" s="143">
        <v>1</v>
      </c>
      <c r="D10" s="155" t="s">
        <v>38</v>
      </c>
      <c r="E10" s="53">
        <v>1</v>
      </c>
      <c r="F10" s="52" t="s">
        <v>37</v>
      </c>
      <c r="G10" s="24">
        <v>5</v>
      </c>
      <c r="H10" s="117">
        <v>4</v>
      </c>
      <c r="I10" s="74">
        <v>4</v>
      </c>
      <c r="J10" s="74">
        <v>5</v>
      </c>
      <c r="K10" s="74">
        <v>4</v>
      </c>
      <c r="L10" s="74">
        <v>5</v>
      </c>
      <c r="M10" s="74">
        <v>4</v>
      </c>
      <c r="N10" s="75">
        <v>5</v>
      </c>
      <c r="O10" s="118">
        <v>5</v>
      </c>
      <c r="P10" s="95">
        <f t="shared" si="0"/>
        <v>36</v>
      </c>
    </row>
    <row r="11" spans="1:16" ht="30" customHeight="1" x14ac:dyDescent="0.15">
      <c r="A11" s="138"/>
      <c r="B11" s="153"/>
      <c r="C11" s="144"/>
      <c r="D11" s="156"/>
      <c r="E11" s="32">
        <v>2</v>
      </c>
      <c r="F11" s="21" t="s">
        <v>36</v>
      </c>
      <c r="G11" s="20">
        <v>10</v>
      </c>
      <c r="H11" s="109">
        <v>8</v>
      </c>
      <c r="I11" s="66">
        <v>8</v>
      </c>
      <c r="J11" s="66">
        <v>10</v>
      </c>
      <c r="K11" s="66">
        <v>7</v>
      </c>
      <c r="L11" s="66">
        <v>9</v>
      </c>
      <c r="M11" s="66">
        <v>8</v>
      </c>
      <c r="N11" s="67">
        <v>9</v>
      </c>
      <c r="O11" s="110">
        <v>8</v>
      </c>
      <c r="P11" s="96">
        <f t="shared" si="0"/>
        <v>67</v>
      </c>
    </row>
    <row r="12" spans="1:16" ht="30" customHeight="1" x14ac:dyDescent="0.15">
      <c r="A12" s="138"/>
      <c r="B12" s="153"/>
      <c r="C12" s="145"/>
      <c r="D12" s="156"/>
      <c r="E12" s="31">
        <v>3</v>
      </c>
      <c r="F12" s="30" t="s">
        <v>35</v>
      </c>
      <c r="G12" s="29">
        <v>5</v>
      </c>
      <c r="H12" s="119">
        <v>5</v>
      </c>
      <c r="I12" s="76">
        <v>4</v>
      </c>
      <c r="J12" s="76">
        <v>4</v>
      </c>
      <c r="K12" s="76">
        <v>4</v>
      </c>
      <c r="L12" s="76">
        <v>4</v>
      </c>
      <c r="M12" s="76">
        <v>5</v>
      </c>
      <c r="N12" s="77">
        <v>4</v>
      </c>
      <c r="O12" s="120">
        <v>5</v>
      </c>
      <c r="P12" s="98">
        <f t="shared" si="0"/>
        <v>35</v>
      </c>
    </row>
    <row r="13" spans="1:16" ht="30" customHeight="1" x14ac:dyDescent="0.15">
      <c r="A13" s="138"/>
      <c r="B13" s="153"/>
      <c r="C13" s="150">
        <v>2</v>
      </c>
      <c r="D13" s="156" t="s">
        <v>34</v>
      </c>
      <c r="E13" s="43">
        <v>1</v>
      </c>
      <c r="F13" s="42" t="s">
        <v>33</v>
      </c>
      <c r="G13" s="36">
        <v>10</v>
      </c>
      <c r="H13" s="121">
        <v>8</v>
      </c>
      <c r="I13" s="78">
        <v>8</v>
      </c>
      <c r="J13" s="78">
        <v>9</v>
      </c>
      <c r="K13" s="78">
        <v>7</v>
      </c>
      <c r="L13" s="78">
        <v>10</v>
      </c>
      <c r="M13" s="78">
        <v>7</v>
      </c>
      <c r="N13" s="79">
        <v>8</v>
      </c>
      <c r="O13" s="122">
        <v>8</v>
      </c>
      <c r="P13" s="100">
        <f t="shared" si="0"/>
        <v>65</v>
      </c>
    </row>
    <row r="14" spans="1:16" ht="30" customHeight="1" x14ac:dyDescent="0.15">
      <c r="A14" s="138"/>
      <c r="B14" s="153"/>
      <c r="C14" s="145"/>
      <c r="D14" s="156"/>
      <c r="E14" s="31">
        <v>2</v>
      </c>
      <c r="F14" s="30" t="s">
        <v>32</v>
      </c>
      <c r="G14" s="29">
        <v>5</v>
      </c>
      <c r="H14" s="111">
        <v>5</v>
      </c>
      <c r="I14" s="68">
        <v>4</v>
      </c>
      <c r="J14" s="68">
        <v>4</v>
      </c>
      <c r="K14" s="68">
        <v>4</v>
      </c>
      <c r="L14" s="68">
        <v>5</v>
      </c>
      <c r="M14" s="68">
        <v>5</v>
      </c>
      <c r="N14" s="69">
        <v>4</v>
      </c>
      <c r="O14" s="112">
        <v>4</v>
      </c>
      <c r="P14" s="97">
        <f t="shared" si="0"/>
        <v>35</v>
      </c>
    </row>
    <row r="15" spans="1:16" ht="30" customHeight="1" x14ac:dyDescent="0.15">
      <c r="A15" s="138"/>
      <c r="B15" s="153"/>
      <c r="C15" s="150">
        <v>3</v>
      </c>
      <c r="D15" s="156" t="s">
        <v>31</v>
      </c>
      <c r="E15" s="40">
        <v>1</v>
      </c>
      <c r="F15" s="18" t="s">
        <v>30</v>
      </c>
      <c r="G15" s="36">
        <v>5</v>
      </c>
      <c r="H15" s="123">
        <v>4</v>
      </c>
      <c r="I15" s="80">
        <v>4</v>
      </c>
      <c r="J15" s="80">
        <v>4</v>
      </c>
      <c r="K15" s="80">
        <v>4</v>
      </c>
      <c r="L15" s="80">
        <v>4</v>
      </c>
      <c r="M15" s="80">
        <v>4</v>
      </c>
      <c r="N15" s="81">
        <v>4</v>
      </c>
      <c r="O15" s="124">
        <v>4</v>
      </c>
      <c r="P15" s="98">
        <f t="shared" si="0"/>
        <v>32</v>
      </c>
    </row>
    <row r="16" spans="1:16" ht="30" customHeight="1" x14ac:dyDescent="0.15">
      <c r="A16" s="138"/>
      <c r="B16" s="153"/>
      <c r="C16" s="145"/>
      <c r="D16" s="156"/>
      <c r="E16" s="51">
        <v>2</v>
      </c>
      <c r="F16" s="50" t="s">
        <v>29</v>
      </c>
      <c r="G16" s="20">
        <v>5</v>
      </c>
      <c r="H16" s="119">
        <v>4</v>
      </c>
      <c r="I16" s="76">
        <v>4</v>
      </c>
      <c r="J16" s="76">
        <v>5</v>
      </c>
      <c r="K16" s="76">
        <v>4</v>
      </c>
      <c r="L16" s="76">
        <v>4</v>
      </c>
      <c r="M16" s="76">
        <v>4</v>
      </c>
      <c r="N16" s="77">
        <v>4</v>
      </c>
      <c r="O16" s="120">
        <v>4</v>
      </c>
      <c r="P16" s="101">
        <f t="shared" si="0"/>
        <v>33</v>
      </c>
    </row>
    <row r="17" spans="1:16" ht="30" customHeight="1" thickBot="1" x14ac:dyDescent="0.2">
      <c r="A17" s="139"/>
      <c r="B17" s="154"/>
      <c r="C17" s="16"/>
      <c r="D17" s="15" t="s">
        <v>28</v>
      </c>
      <c r="E17" s="49"/>
      <c r="F17" s="48"/>
      <c r="G17" s="12">
        <f t="shared" ref="G17" si="2">SUM(G10:G16)</f>
        <v>45</v>
      </c>
      <c r="H17" s="125">
        <v>38</v>
      </c>
      <c r="I17" s="82">
        <v>36</v>
      </c>
      <c r="J17" s="82">
        <v>41</v>
      </c>
      <c r="K17" s="82">
        <v>34</v>
      </c>
      <c r="L17" s="82">
        <v>41</v>
      </c>
      <c r="M17" s="82">
        <v>37</v>
      </c>
      <c r="N17" s="83">
        <v>38</v>
      </c>
      <c r="O17" s="126">
        <v>38</v>
      </c>
      <c r="P17" s="99">
        <f t="shared" si="0"/>
        <v>303</v>
      </c>
    </row>
    <row r="18" spans="1:16" ht="30" customHeight="1" x14ac:dyDescent="0.15">
      <c r="A18" s="137">
        <v>3</v>
      </c>
      <c r="B18" s="140" t="s">
        <v>27</v>
      </c>
      <c r="C18" s="143">
        <v>1</v>
      </c>
      <c r="D18" s="146" t="s">
        <v>26</v>
      </c>
      <c r="E18" s="26">
        <v>1</v>
      </c>
      <c r="F18" s="25" t="s">
        <v>25</v>
      </c>
      <c r="G18" s="24">
        <v>5</v>
      </c>
      <c r="H18" s="127">
        <v>4</v>
      </c>
      <c r="I18" s="84">
        <v>4</v>
      </c>
      <c r="J18" s="84">
        <v>5</v>
      </c>
      <c r="K18" s="84">
        <v>4</v>
      </c>
      <c r="L18" s="84">
        <v>5</v>
      </c>
      <c r="M18" s="84">
        <v>5</v>
      </c>
      <c r="N18" s="85">
        <v>3</v>
      </c>
      <c r="O18" s="128">
        <v>4</v>
      </c>
      <c r="P18" s="95">
        <f t="shared" si="0"/>
        <v>34</v>
      </c>
    </row>
    <row r="19" spans="1:16" ht="30" customHeight="1" x14ac:dyDescent="0.15">
      <c r="A19" s="138"/>
      <c r="B19" s="141"/>
      <c r="C19" s="145"/>
      <c r="D19" s="149"/>
      <c r="E19" s="31">
        <v>2</v>
      </c>
      <c r="F19" s="30" t="s">
        <v>24</v>
      </c>
      <c r="G19" s="47">
        <v>10</v>
      </c>
      <c r="H19" s="119">
        <v>7</v>
      </c>
      <c r="I19" s="76">
        <v>7</v>
      </c>
      <c r="J19" s="76">
        <v>7</v>
      </c>
      <c r="K19" s="76">
        <v>7</v>
      </c>
      <c r="L19" s="76">
        <v>7</v>
      </c>
      <c r="M19" s="76">
        <v>7</v>
      </c>
      <c r="N19" s="77">
        <v>7</v>
      </c>
      <c r="O19" s="120">
        <v>7</v>
      </c>
      <c r="P19" s="97">
        <f t="shared" si="0"/>
        <v>56</v>
      </c>
    </row>
    <row r="20" spans="1:16" ht="30" customHeight="1" thickBot="1" x14ac:dyDescent="0.2">
      <c r="A20" s="139"/>
      <c r="B20" s="142"/>
      <c r="C20" s="28"/>
      <c r="D20" s="46" t="s">
        <v>1</v>
      </c>
      <c r="E20" s="34"/>
      <c r="F20" s="33"/>
      <c r="G20" s="12">
        <f t="shared" ref="G20" si="3">SUM(G18:G19)</f>
        <v>15</v>
      </c>
      <c r="H20" s="115">
        <v>11</v>
      </c>
      <c r="I20" s="72">
        <v>11</v>
      </c>
      <c r="J20" s="72">
        <v>12</v>
      </c>
      <c r="K20" s="72">
        <v>11</v>
      </c>
      <c r="L20" s="72">
        <v>12</v>
      </c>
      <c r="M20" s="72">
        <v>12</v>
      </c>
      <c r="N20" s="72">
        <v>10</v>
      </c>
      <c r="O20" s="116">
        <v>11</v>
      </c>
      <c r="P20" s="98">
        <f t="shared" si="0"/>
        <v>90</v>
      </c>
    </row>
    <row r="21" spans="1:16" ht="30" customHeight="1" x14ac:dyDescent="0.15">
      <c r="A21" s="137">
        <v>4</v>
      </c>
      <c r="B21" s="140" t="s">
        <v>23</v>
      </c>
      <c r="C21" s="143">
        <v>1</v>
      </c>
      <c r="D21" s="146" t="s">
        <v>22</v>
      </c>
      <c r="E21" s="45">
        <v>1</v>
      </c>
      <c r="F21" s="25" t="s">
        <v>21</v>
      </c>
      <c r="G21" s="24">
        <v>5</v>
      </c>
      <c r="H21" s="113">
        <v>4</v>
      </c>
      <c r="I21" s="70">
        <v>4</v>
      </c>
      <c r="J21" s="70">
        <v>4</v>
      </c>
      <c r="K21" s="70">
        <v>4</v>
      </c>
      <c r="L21" s="70">
        <v>4</v>
      </c>
      <c r="M21" s="70">
        <v>5</v>
      </c>
      <c r="N21" s="70">
        <v>3</v>
      </c>
      <c r="O21" s="114">
        <v>4</v>
      </c>
      <c r="P21" s="95">
        <f t="shared" si="0"/>
        <v>32</v>
      </c>
    </row>
    <row r="22" spans="1:16" ht="30" customHeight="1" x14ac:dyDescent="0.15">
      <c r="A22" s="138"/>
      <c r="B22" s="141"/>
      <c r="C22" s="145"/>
      <c r="D22" s="149"/>
      <c r="E22" s="44">
        <v>2</v>
      </c>
      <c r="F22" s="30" t="s">
        <v>20</v>
      </c>
      <c r="G22" s="29">
        <v>15</v>
      </c>
      <c r="H22" s="111">
        <v>14</v>
      </c>
      <c r="I22" s="68">
        <v>13</v>
      </c>
      <c r="J22" s="68">
        <v>14</v>
      </c>
      <c r="K22" s="68">
        <v>12</v>
      </c>
      <c r="L22" s="68">
        <v>13</v>
      </c>
      <c r="M22" s="68">
        <v>15</v>
      </c>
      <c r="N22" s="69">
        <v>10</v>
      </c>
      <c r="O22" s="112">
        <v>12</v>
      </c>
      <c r="P22" s="97">
        <f t="shared" si="0"/>
        <v>103</v>
      </c>
    </row>
    <row r="23" spans="1:16" ht="30" customHeight="1" x14ac:dyDescent="0.15">
      <c r="A23" s="138"/>
      <c r="B23" s="141"/>
      <c r="C23" s="150">
        <v>2</v>
      </c>
      <c r="D23" s="151" t="s">
        <v>19</v>
      </c>
      <c r="E23" s="43">
        <v>1</v>
      </c>
      <c r="F23" s="42" t="s">
        <v>18</v>
      </c>
      <c r="G23" s="36">
        <v>5</v>
      </c>
      <c r="H23" s="113">
        <v>4</v>
      </c>
      <c r="I23" s="70">
        <v>4</v>
      </c>
      <c r="J23" s="70">
        <v>4</v>
      </c>
      <c r="K23" s="70">
        <v>5</v>
      </c>
      <c r="L23" s="70">
        <v>4</v>
      </c>
      <c r="M23" s="70">
        <v>4</v>
      </c>
      <c r="N23" s="71">
        <v>3</v>
      </c>
      <c r="O23" s="114">
        <v>4</v>
      </c>
      <c r="P23" s="98">
        <f t="shared" si="0"/>
        <v>32</v>
      </c>
    </row>
    <row r="24" spans="1:16" ht="30" customHeight="1" x14ac:dyDescent="0.15">
      <c r="A24" s="138"/>
      <c r="B24" s="141"/>
      <c r="C24" s="144"/>
      <c r="D24" s="152"/>
      <c r="E24" s="32">
        <v>2</v>
      </c>
      <c r="F24" s="21" t="s">
        <v>17</v>
      </c>
      <c r="G24" s="20">
        <v>5</v>
      </c>
      <c r="H24" s="119">
        <v>4</v>
      </c>
      <c r="I24" s="76">
        <v>4</v>
      </c>
      <c r="J24" s="76">
        <v>3</v>
      </c>
      <c r="K24" s="76">
        <v>4</v>
      </c>
      <c r="L24" s="76">
        <v>3</v>
      </c>
      <c r="M24" s="76">
        <v>5</v>
      </c>
      <c r="N24" s="77">
        <v>3</v>
      </c>
      <c r="O24" s="120">
        <v>3</v>
      </c>
      <c r="P24" s="101">
        <f t="shared" si="0"/>
        <v>29</v>
      </c>
    </row>
    <row r="25" spans="1:16" ht="30" customHeight="1" x14ac:dyDescent="0.15">
      <c r="A25" s="138"/>
      <c r="B25" s="141"/>
      <c r="C25" s="145"/>
      <c r="D25" s="148"/>
      <c r="E25" s="41">
        <v>3</v>
      </c>
      <c r="F25" s="18" t="s">
        <v>16</v>
      </c>
      <c r="G25" s="17">
        <v>5</v>
      </c>
      <c r="H25" s="129">
        <v>5</v>
      </c>
      <c r="I25" s="86">
        <v>4</v>
      </c>
      <c r="J25" s="86">
        <v>5</v>
      </c>
      <c r="K25" s="86">
        <v>4</v>
      </c>
      <c r="L25" s="86">
        <v>5</v>
      </c>
      <c r="M25" s="86">
        <v>5</v>
      </c>
      <c r="N25" s="87">
        <v>4</v>
      </c>
      <c r="O25" s="130">
        <v>5</v>
      </c>
      <c r="P25" s="97">
        <f t="shared" si="0"/>
        <v>37</v>
      </c>
    </row>
    <row r="26" spans="1:16" ht="45" customHeight="1" x14ac:dyDescent="0.15">
      <c r="A26" s="138"/>
      <c r="B26" s="141"/>
      <c r="C26" s="40">
        <v>3</v>
      </c>
      <c r="D26" s="39" t="s">
        <v>15</v>
      </c>
      <c r="E26" s="38">
        <v>1</v>
      </c>
      <c r="F26" s="37" t="s">
        <v>14</v>
      </c>
      <c r="G26" s="36">
        <v>5</v>
      </c>
      <c r="H26" s="131">
        <v>4</v>
      </c>
      <c r="I26" s="88">
        <v>4</v>
      </c>
      <c r="J26" s="88">
        <v>5</v>
      </c>
      <c r="K26" s="88">
        <v>4</v>
      </c>
      <c r="L26" s="88">
        <v>4</v>
      </c>
      <c r="M26" s="88">
        <v>5</v>
      </c>
      <c r="N26" s="89">
        <v>3</v>
      </c>
      <c r="O26" s="132">
        <v>3</v>
      </c>
      <c r="P26" s="102">
        <f t="shared" si="0"/>
        <v>32</v>
      </c>
    </row>
    <row r="27" spans="1:16" ht="30" customHeight="1" thickBot="1" x14ac:dyDescent="0.2">
      <c r="A27" s="139"/>
      <c r="B27" s="142"/>
      <c r="C27" s="16"/>
      <c r="D27" s="35" t="s">
        <v>1</v>
      </c>
      <c r="E27" s="34"/>
      <c r="F27" s="33"/>
      <c r="G27" s="12">
        <f t="shared" ref="G27" si="4">SUM(G21:G26)</f>
        <v>40</v>
      </c>
      <c r="H27" s="125">
        <v>35</v>
      </c>
      <c r="I27" s="82">
        <v>33</v>
      </c>
      <c r="J27" s="82">
        <v>35</v>
      </c>
      <c r="K27" s="82">
        <v>33</v>
      </c>
      <c r="L27" s="82">
        <v>33</v>
      </c>
      <c r="M27" s="82">
        <v>39</v>
      </c>
      <c r="N27" s="83">
        <v>26</v>
      </c>
      <c r="O27" s="126">
        <v>31</v>
      </c>
      <c r="P27" s="99">
        <f t="shared" si="0"/>
        <v>265</v>
      </c>
    </row>
    <row r="28" spans="1:16" ht="30" customHeight="1" x14ac:dyDescent="0.15">
      <c r="A28" s="137">
        <v>5</v>
      </c>
      <c r="B28" s="140" t="s">
        <v>13</v>
      </c>
      <c r="C28" s="143">
        <v>1</v>
      </c>
      <c r="D28" s="146" t="s">
        <v>12</v>
      </c>
      <c r="E28" s="26">
        <v>1</v>
      </c>
      <c r="F28" s="25" t="s">
        <v>11</v>
      </c>
      <c r="G28" s="24">
        <v>10</v>
      </c>
      <c r="H28" s="133">
        <v>9</v>
      </c>
      <c r="I28" s="90">
        <v>8</v>
      </c>
      <c r="J28" s="90">
        <v>10</v>
      </c>
      <c r="K28" s="90">
        <v>10</v>
      </c>
      <c r="L28" s="90">
        <v>8</v>
      </c>
      <c r="M28" s="90">
        <v>10</v>
      </c>
      <c r="N28" s="91">
        <v>9</v>
      </c>
      <c r="O28" s="134">
        <v>8</v>
      </c>
      <c r="P28" s="98">
        <f t="shared" si="0"/>
        <v>72</v>
      </c>
    </row>
    <row r="29" spans="1:16" ht="30" customHeight="1" x14ac:dyDescent="0.15">
      <c r="A29" s="138"/>
      <c r="B29" s="141"/>
      <c r="C29" s="144"/>
      <c r="D29" s="147"/>
      <c r="E29" s="32">
        <v>2</v>
      </c>
      <c r="F29" s="21" t="s">
        <v>10</v>
      </c>
      <c r="G29" s="20">
        <v>10</v>
      </c>
      <c r="H29" s="109">
        <v>9</v>
      </c>
      <c r="I29" s="66">
        <v>8</v>
      </c>
      <c r="J29" s="66">
        <v>10</v>
      </c>
      <c r="K29" s="66">
        <v>10</v>
      </c>
      <c r="L29" s="66">
        <v>10</v>
      </c>
      <c r="M29" s="66">
        <v>10</v>
      </c>
      <c r="N29" s="67">
        <v>9</v>
      </c>
      <c r="O29" s="110">
        <v>8</v>
      </c>
      <c r="P29" s="101">
        <f t="shared" si="0"/>
        <v>74</v>
      </c>
    </row>
    <row r="30" spans="1:16" ht="30" customHeight="1" x14ac:dyDescent="0.15">
      <c r="A30" s="138"/>
      <c r="B30" s="141"/>
      <c r="C30" s="145"/>
      <c r="D30" s="148"/>
      <c r="E30" s="31">
        <v>3</v>
      </c>
      <c r="F30" s="30" t="s">
        <v>9</v>
      </c>
      <c r="G30" s="29">
        <v>10</v>
      </c>
      <c r="H30" s="129">
        <v>9</v>
      </c>
      <c r="I30" s="86">
        <v>8</v>
      </c>
      <c r="J30" s="86">
        <v>9</v>
      </c>
      <c r="K30" s="86">
        <v>9</v>
      </c>
      <c r="L30" s="86">
        <v>8</v>
      </c>
      <c r="M30" s="86">
        <v>10</v>
      </c>
      <c r="N30" s="87">
        <v>9</v>
      </c>
      <c r="O30" s="130">
        <v>8</v>
      </c>
      <c r="P30" s="97">
        <f t="shared" si="0"/>
        <v>70</v>
      </c>
    </row>
    <row r="31" spans="1:16" ht="30" customHeight="1" thickBot="1" x14ac:dyDescent="0.2">
      <c r="A31" s="139"/>
      <c r="B31" s="142"/>
      <c r="C31" s="16"/>
      <c r="D31" s="15" t="s">
        <v>1</v>
      </c>
      <c r="E31" s="28"/>
      <c r="F31" s="27"/>
      <c r="G31" s="12">
        <f t="shared" ref="G31" si="5">SUM(G28:G30)</f>
        <v>30</v>
      </c>
      <c r="H31" s="125">
        <v>27</v>
      </c>
      <c r="I31" s="82">
        <v>24</v>
      </c>
      <c r="J31" s="82">
        <v>29</v>
      </c>
      <c r="K31" s="82">
        <v>29</v>
      </c>
      <c r="L31" s="82">
        <v>26</v>
      </c>
      <c r="M31" s="82">
        <v>30</v>
      </c>
      <c r="N31" s="83">
        <v>27</v>
      </c>
      <c r="O31" s="126">
        <v>24</v>
      </c>
      <c r="P31" s="99">
        <f t="shared" si="0"/>
        <v>216</v>
      </c>
    </row>
    <row r="32" spans="1:16" ht="30" customHeight="1" x14ac:dyDescent="0.15">
      <c r="A32" s="137">
        <v>6</v>
      </c>
      <c r="B32" s="140" t="s">
        <v>8</v>
      </c>
      <c r="C32" s="143">
        <v>1</v>
      </c>
      <c r="D32" s="146" t="s">
        <v>7</v>
      </c>
      <c r="E32" s="26">
        <v>1</v>
      </c>
      <c r="F32" s="25" t="s">
        <v>6</v>
      </c>
      <c r="G32" s="24">
        <v>5</v>
      </c>
      <c r="H32" s="133">
        <v>4</v>
      </c>
      <c r="I32" s="90">
        <v>4</v>
      </c>
      <c r="J32" s="90">
        <v>5</v>
      </c>
      <c r="K32" s="90">
        <v>4</v>
      </c>
      <c r="L32" s="90">
        <v>4</v>
      </c>
      <c r="M32" s="90">
        <v>5</v>
      </c>
      <c r="N32" s="91">
        <v>4</v>
      </c>
      <c r="O32" s="134">
        <v>4</v>
      </c>
      <c r="P32" s="98">
        <f t="shared" si="0"/>
        <v>34</v>
      </c>
    </row>
    <row r="33" spans="1:16" ht="30" customHeight="1" x14ac:dyDescent="0.15">
      <c r="A33" s="138"/>
      <c r="B33" s="141"/>
      <c r="C33" s="144"/>
      <c r="D33" s="147"/>
      <c r="E33" s="19">
        <v>2</v>
      </c>
      <c r="F33" s="23" t="s">
        <v>5</v>
      </c>
      <c r="G33" s="22"/>
      <c r="H33" s="92"/>
      <c r="I33" s="93"/>
      <c r="J33" s="93"/>
      <c r="K33" s="93"/>
      <c r="L33" s="93"/>
      <c r="M33" s="93"/>
      <c r="N33" s="94"/>
      <c r="O33" s="135"/>
      <c r="P33" s="103"/>
    </row>
    <row r="34" spans="1:16" ht="30" customHeight="1" x14ac:dyDescent="0.15">
      <c r="A34" s="138"/>
      <c r="B34" s="141"/>
      <c r="C34" s="144"/>
      <c r="D34" s="147"/>
      <c r="E34" s="19"/>
      <c r="F34" s="21" t="s">
        <v>4</v>
      </c>
      <c r="G34" s="20">
        <v>10</v>
      </c>
      <c r="H34" s="109">
        <v>8</v>
      </c>
      <c r="I34" s="66">
        <v>8</v>
      </c>
      <c r="J34" s="66">
        <v>8</v>
      </c>
      <c r="K34" s="66">
        <v>7</v>
      </c>
      <c r="L34" s="66">
        <v>7</v>
      </c>
      <c r="M34" s="66">
        <v>8</v>
      </c>
      <c r="N34" s="67">
        <v>8</v>
      </c>
      <c r="O34" s="110">
        <v>8</v>
      </c>
      <c r="P34" s="101">
        <f>SUM(H34:O34)</f>
        <v>62</v>
      </c>
    </row>
    <row r="35" spans="1:16" ht="30" customHeight="1" x14ac:dyDescent="0.15">
      <c r="A35" s="138"/>
      <c r="B35" s="141"/>
      <c r="C35" s="144"/>
      <c r="D35" s="147"/>
      <c r="E35" s="19"/>
      <c r="F35" s="21" t="s">
        <v>3</v>
      </c>
      <c r="G35" s="20">
        <v>15</v>
      </c>
      <c r="H35" s="133">
        <v>13</v>
      </c>
      <c r="I35" s="90">
        <v>13</v>
      </c>
      <c r="J35" s="90">
        <v>14</v>
      </c>
      <c r="K35" s="90">
        <v>11</v>
      </c>
      <c r="L35" s="90">
        <v>12</v>
      </c>
      <c r="M35" s="90">
        <v>15</v>
      </c>
      <c r="N35" s="91">
        <v>12</v>
      </c>
      <c r="O35" s="134">
        <v>14</v>
      </c>
      <c r="P35" s="96">
        <f>SUM(H35:O35)</f>
        <v>104</v>
      </c>
    </row>
    <row r="36" spans="1:16" ht="30" customHeight="1" x14ac:dyDescent="0.15">
      <c r="A36" s="138"/>
      <c r="B36" s="141"/>
      <c r="C36" s="145"/>
      <c r="D36" s="148"/>
      <c r="E36" s="19"/>
      <c r="F36" s="18" t="s">
        <v>2</v>
      </c>
      <c r="G36" s="17">
        <v>10</v>
      </c>
      <c r="H36" s="109">
        <v>9</v>
      </c>
      <c r="I36" s="66">
        <v>8</v>
      </c>
      <c r="J36" s="66">
        <v>8</v>
      </c>
      <c r="K36" s="66">
        <v>7</v>
      </c>
      <c r="L36" s="66">
        <v>8</v>
      </c>
      <c r="M36" s="66">
        <v>10</v>
      </c>
      <c r="N36" s="67">
        <v>8</v>
      </c>
      <c r="O36" s="110">
        <v>8</v>
      </c>
      <c r="P36" s="101">
        <f>SUM(H36:O36)</f>
        <v>66</v>
      </c>
    </row>
    <row r="37" spans="1:16" ht="30" customHeight="1" thickBot="1" x14ac:dyDescent="0.2">
      <c r="A37" s="139"/>
      <c r="B37" s="142"/>
      <c r="C37" s="16"/>
      <c r="D37" s="15" t="s">
        <v>1</v>
      </c>
      <c r="E37" s="14"/>
      <c r="F37" s="13"/>
      <c r="G37" s="12">
        <f t="shared" ref="G37" si="6">SUM(G32:G36)</f>
        <v>40</v>
      </c>
      <c r="H37" s="125">
        <v>34</v>
      </c>
      <c r="I37" s="82">
        <v>33</v>
      </c>
      <c r="J37" s="82">
        <v>35</v>
      </c>
      <c r="K37" s="82">
        <v>29</v>
      </c>
      <c r="L37" s="82">
        <v>31</v>
      </c>
      <c r="M37" s="82">
        <v>38</v>
      </c>
      <c r="N37" s="83">
        <v>32</v>
      </c>
      <c r="O37" s="126">
        <v>34</v>
      </c>
      <c r="P37" s="99">
        <f>SUM(H37:O37)</f>
        <v>266</v>
      </c>
    </row>
    <row r="38" spans="1:16" ht="30" customHeight="1" thickBot="1" x14ac:dyDescent="0.2">
      <c r="A38" s="10"/>
      <c r="B38" s="11"/>
      <c r="C38" s="10"/>
      <c r="D38" s="9" t="s">
        <v>0</v>
      </c>
      <c r="E38" s="8"/>
      <c r="F38" s="7"/>
      <c r="G38" s="6">
        <f>G9+G17+G20+G27+G31+G37</f>
        <v>200</v>
      </c>
      <c r="H38" s="125">
        <f>SUM(H9,H17,H20,H27,H31,H37)</f>
        <v>170</v>
      </c>
      <c r="I38" s="82">
        <f t="shared" ref="I38:O38" si="7">SUM(I9,I17,I20,I27,I31,I37)</f>
        <v>163</v>
      </c>
      <c r="J38" s="82">
        <f t="shared" si="7"/>
        <v>181</v>
      </c>
      <c r="K38" s="82">
        <f t="shared" si="7"/>
        <v>159</v>
      </c>
      <c r="L38" s="82">
        <f t="shared" si="7"/>
        <v>168</v>
      </c>
      <c r="M38" s="82">
        <f t="shared" si="7"/>
        <v>184</v>
      </c>
      <c r="N38" s="83">
        <f t="shared" si="7"/>
        <v>159</v>
      </c>
      <c r="O38" s="126">
        <f t="shared" si="7"/>
        <v>164</v>
      </c>
      <c r="P38" s="104">
        <f>SUM(H38:O38)</f>
        <v>1348</v>
      </c>
    </row>
    <row r="39" spans="1:16" ht="30" customHeight="1" x14ac:dyDescent="0.15"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</sheetData>
  <mergeCells count="40">
    <mergeCell ref="A1:P1"/>
    <mergeCell ref="G2:I2"/>
    <mergeCell ref="A3:A4"/>
    <mergeCell ref="B3:B4"/>
    <mergeCell ref="C3:D4"/>
    <mergeCell ref="E3:F4"/>
    <mergeCell ref="G3:G4"/>
    <mergeCell ref="H3:O3"/>
    <mergeCell ref="P3:P4"/>
    <mergeCell ref="A5:A9"/>
    <mergeCell ref="B5:B9"/>
    <mergeCell ref="C5:C7"/>
    <mergeCell ref="D5:D7"/>
    <mergeCell ref="A10:A17"/>
    <mergeCell ref="B10:B17"/>
    <mergeCell ref="C10:C12"/>
    <mergeCell ref="D10:D12"/>
    <mergeCell ref="C13:C14"/>
    <mergeCell ref="D13:D14"/>
    <mergeCell ref="C15:C16"/>
    <mergeCell ref="D15:D16"/>
    <mergeCell ref="A18:A20"/>
    <mergeCell ref="B18:B20"/>
    <mergeCell ref="C18:C19"/>
    <mergeCell ref="D18:D19"/>
    <mergeCell ref="A21:A27"/>
    <mergeCell ref="B21:B27"/>
    <mergeCell ref="C21:C22"/>
    <mergeCell ref="D21:D22"/>
    <mergeCell ref="C23:C25"/>
    <mergeCell ref="D23:D25"/>
    <mergeCell ref="B39:P39"/>
    <mergeCell ref="A28:A31"/>
    <mergeCell ref="B28:B31"/>
    <mergeCell ref="C28:C30"/>
    <mergeCell ref="D28:D30"/>
    <mergeCell ref="A32:A37"/>
    <mergeCell ref="B32:B37"/>
    <mergeCell ref="C32:C36"/>
    <mergeCell ref="D32:D36"/>
  </mergeCells>
  <phoneticPr fontId="3"/>
  <pageMargins left="0.59055118110236227" right="0.39370078740157483" top="0.59055118110236227" bottom="0.59055118110236227" header="0.31496062992125984" footer="0.31496062992125984"/>
  <pageSetup paperSize="9" scale="66" firstPageNumber="1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②-1第1順位の個別項目の得点状況（稲枝地区公民館）</vt:lpstr>
      <vt:lpstr>'②-1第1順位の個別項目の得点状況（稲枝地区公民館）'!Print_Area</vt:lpstr>
      <vt:lpstr>'②-1第1順位の個別項目の得点状況（稲枝地区公民館）'!Print_Titles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hikone</dc:creator>
  <cp:lastModifiedBy>菖蒲 信幸</cp:lastModifiedBy>
  <cp:lastPrinted>2019-09-05T10:22:37Z</cp:lastPrinted>
  <dcterms:created xsi:type="dcterms:W3CDTF">2015-07-07T04:29:18Z</dcterms:created>
  <dcterms:modified xsi:type="dcterms:W3CDTF">2019-09-05T10:23:07Z</dcterms:modified>
</cp:coreProperties>
</file>