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25" windowHeight="8820" activeTab="0"/>
  </bookViews>
  <sheets>
    <sheet name="準則計算書" sheetId="1" r:id="rId1"/>
  </sheets>
  <definedNames>
    <definedName name="_xlnm.Print_Area" localSheetId="0">'準則計算書'!$A$1:$L$22</definedName>
  </definedNames>
  <calcPr fullCalcOnLoad="1"/>
</workbook>
</file>

<file path=xl/sharedStrings.xml><?xml version="1.0" encoding="utf-8"?>
<sst xmlns="http://schemas.openxmlformats.org/spreadsheetml/2006/main" count="58" uniqueCount="50">
  <si>
    <t>準則計算書</t>
  </si>
  <si>
    <t>企業名：</t>
  </si>
  <si>
    <t>○○○○株式会社</t>
  </si>
  <si>
    <t xml:space="preserve">Ｓ </t>
  </si>
  <si>
    <t>敷地面積</t>
  </si>
  <si>
    <t xml:space="preserve">γ </t>
  </si>
  <si>
    <t>生産施設面積の業種別上限</t>
  </si>
  <si>
    <t>左辺＝</t>
  </si>
  <si>
    <t xml:space="preserve">α </t>
  </si>
  <si>
    <t>既存生産施設用敷地計算指数</t>
  </si>
  <si>
    <t>→</t>
  </si>
  <si>
    <t xml:space="preserve">Ｐ </t>
  </si>
  <si>
    <t>Ｐ０</t>
  </si>
  <si>
    <t>Ｐ１</t>
  </si>
  <si>
    <t xml:space="preserve">Ｇ </t>
  </si>
  <si>
    <t>増設予定緑地面積</t>
  </si>
  <si>
    <t>Ｇ１</t>
  </si>
  <si>
    <t>当該変更以前に設置済の緑地面積</t>
  </si>
  <si>
    <t>Ｇ＝</t>
  </si>
  <si>
    <t>Ｇ０</t>
  </si>
  <si>
    <t>次回</t>
  </si>
  <si>
    <t xml:space="preserve"> </t>
  </si>
  <si>
    <t>▲Ｇ</t>
  </si>
  <si>
    <t xml:space="preserve">Ｅ </t>
  </si>
  <si>
    <t>増設予定環境施設面積</t>
  </si>
  <si>
    <t>Ｅ１</t>
  </si>
  <si>
    <t>当該変更以前に設置済の環境施設面積</t>
  </si>
  <si>
    <t>Ｅ０</t>
  </si>
  <si>
    <t>Ｅ＝</t>
  </si>
  <si>
    <t>▲Ｅ</t>
  </si>
  <si>
    <t>既存生産施設面積（S49.6.28時点)</t>
  </si>
  <si>
    <t>※ 単一業種の場合でも、第2業種、第3業種のγ、αは削除しないでください。</t>
  </si>
  <si>
    <t>当該生産施設の変更
（増設分のみ。減少分はP1から減ずること)</t>
  </si>
  <si>
    <t>Ｓ48.6.28以降､現在までの生産面積の変更値計（当該変更のうち、減少分は減じておくこと）</t>
  </si>
  <si>
    <t>1　生産施設</t>
  </si>
  <si>
    <t>2　生産施設面積の増設に伴い設置すべき緑地面積</t>
  </si>
  <si>
    <t>3　生産施設の増設に伴い設置すべき環境施設の面積</t>
  </si>
  <si>
    <t>Σ{(P+P1)/γ}&lt;=S-Σ(P0/γα)</t>
  </si>
  <si>
    <t>G&gt;=Σ(P/γ)*（0.2-(G0-▲G)/S）+▲G</t>
  </si>
  <si>
    <t>E&gt;=Σ(P/γ)*（0.25-(E0-▲E)/S）+▲E</t>
  </si>
  <si>
    <t>※当該変更において▲G，▲Eがある場合、G0、E0より差し引き、さらに当該面積分の緑地および環境施設の復帰が必要である。</t>
  </si>
  <si>
    <t>第1業種</t>
  </si>
  <si>
    <t>第2業種</t>
  </si>
  <si>
    <t>第3業種</t>
  </si>
  <si>
    <t>G1中P1対応設置必要面積超過分</t>
  </si>
  <si>
    <t>次回算出用G0</t>
  </si>
  <si>
    <t>今回減少分緑地面積（+の値で入力）</t>
  </si>
  <si>
    <t>E1中P1対応設置必要面積超過分</t>
  </si>
  <si>
    <t>次回算出用E0</t>
  </si>
  <si>
    <t>今回減少分環境施設面積（+の値で入力）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</si>
</sst>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＞&quot;;&quot;＜&quot;;&quot;＝&quot;"/>
    <numFmt numFmtId="178" formatCode="&quot;準則適合&quot;;&quot;不適合&quot;"/>
    <numFmt numFmtId="179" formatCode="#,##0.0;[Red]\-#,##0.0"/>
    <numFmt numFmtId="180" formatCode="#,##0.0_ ;[Red]\-#,##0.0\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color indexed="10"/>
      <name val="ＭＳ ゴシック"/>
      <family val="3"/>
    </font>
    <font>
      <sz val="11"/>
      <color indexed="51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color indexed="14"/>
      <name val="ＭＳ ゴシック"/>
      <family val="3"/>
    </font>
    <font>
      <b/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48" applyFont="1" applyAlignment="1">
      <alignment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38" fontId="3" fillId="0" borderId="11" xfId="48" applyFont="1" applyBorder="1" applyAlignment="1" applyProtection="1">
      <alignment vertical="center"/>
      <protection locked="0"/>
    </xf>
    <xf numFmtId="1" fontId="3" fillId="33" borderId="11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13" xfId="0" applyNumberFormat="1" applyFont="1" applyBorder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2" fontId="3" fillId="0" borderId="13" xfId="0" applyNumberFormat="1" applyFont="1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179" fontId="6" fillId="0" borderId="15" xfId="48" applyNumberFormat="1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 wrapText="1"/>
    </xf>
    <xf numFmtId="38" fontId="3" fillId="0" borderId="16" xfId="48" applyFont="1" applyBorder="1" applyAlignment="1" applyProtection="1">
      <alignment vertical="center"/>
      <protection locked="0"/>
    </xf>
    <xf numFmtId="1" fontId="3" fillId="0" borderId="16" xfId="0" applyNumberFormat="1" applyFont="1" applyBorder="1" applyAlignment="1" applyProtection="1">
      <alignment vertical="center"/>
      <protection locked="0"/>
    </xf>
    <xf numFmtId="38" fontId="3" fillId="0" borderId="15" xfId="48" applyFont="1" applyBorder="1" applyAlignment="1" applyProtection="1">
      <alignment vertical="center"/>
      <protection locked="0"/>
    </xf>
    <xf numFmtId="1" fontId="3" fillId="0" borderId="15" xfId="0" applyNumberFormat="1" applyFont="1" applyBorder="1" applyAlignment="1" applyProtection="1">
      <alignment vertical="center"/>
      <protection locked="0"/>
    </xf>
    <xf numFmtId="1" fontId="3" fillId="33" borderId="17" xfId="0" applyNumberFormat="1" applyFont="1" applyFill="1" applyBorder="1" applyAlignment="1">
      <alignment vertical="center"/>
    </xf>
    <xf numFmtId="1" fontId="3" fillId="33" borderId="18" xfId="0" applyNumberFormat="1" applyFont="1" applyFill="1" applyBorder="1" applyAlignment="1">
      <alignment vertical="center"/>
    </xf>
    <xf numFmtId="1" fontId="3" fillId="33" borderId="16" xfId="0" applyNumberFormat="1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1" fontId="3" fillId="33" borderId="20" xfId="0" applyNumberFormat="1" applyFont="1" applyFill="1" applyBorder="1" applyAlignment="1">
      <alignment vertical="center"/>
    </xf>
    <xf numFmtId="1" fontId="3" fillId="33" borderId="1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vertical="center"/>
    </xf>
    <xf numFmtId="40" fontId="6" fillId="0" borderId="16" xfId="48" applyNumberFormat="1" applyFont="1" applyBorder="1" applyAlignment="1" applyProtection="1">
      <alignment vertical="center"/>
      <protection locked="0"/>
    </xf>
    <xf numFmtId="40" fontId="6" fillId="0" borderId="16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178" fontId="10" fillId="0" borderId="13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5" fillId="0" borderId="0" xfId="48" applyNumberFormat="1" applyFont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9" fillId="0" borderId="21" xfId="0" applyFont="1" applyBorder="1" applyAlignment="1" applyProtection="1">
      <alignment vertical="center"/>
      <protection/>
    </xf>
    <xf numFmtId="0" fontId="8" fillId="0" borderId="0" xfId="0" applyFont="1" applyAlignment="1">
      <alignment vertical="top" wrapText="1"/>
    </xf>
    <xf numFmtId="0" fontId="3" fillId="34" borderId="16" xfId="48" applyNumberFormat="1" applyFont="1" applyFill="1" applyBorder="1" applyAlignment="1" applyProtection="1">
      <alignment vertical="center"/>
      <protection/>
    </xf>
    <xf numFmtId="0" fontId="3" fillId="34" borderId="16" xfId="48" applyNumberFormat="1" applyFont="1" applyFill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9" fillId="0" borderId="21" xfId="0" applyFont="1" applyBorder="1" applyAlignment="1" applyProtection="1">
      <alignment horizontal="left" vertical="center" indent="1"/>
      <protection locked="0"/>
    </xf>
    <xf numFmtId="0" fontId="8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H12" sqref="H12 C12 E12"/>
    </sheetView>
  </sheetViews>
  <sheetFormatPr defaultColWidth="9.00390625" defaultRowHeight="25.5" customHeight="1"/>
  <cols>
    <col min="1" max="1" width="4.625" style="1" customWidth="1"/>
    <col min="2" max="2" width="9.00390625" style="1" customWidth="1"/>
    <col min="3" max="3" width="9.75390625" style="1" bestFit="1" customWidth="1"/>
    <col min="4" max="4" width="10.75390625" style="1" bestFit="1" customWidth="1"/>
    <col min="5" max="5" width="9.875" style="1" customWidth="1"/>
    <col min="6" max="6" width="6.375" style="1" customWidth="1"/>
    <col min="7" max="7" width="5.25390625" style="1" customWidth="1"/>
    <col min="8" max="8" width="7.875" style="2" customWidth="1"/>
    <col min="9" max="10" width="6.00390625" style="1" customWidth="1"/>
    <col min="11" max="11" width="1.00390625" style="1" customWidth="1"/>
    <col min="12" max="12" width="34.75390625" style="1" customWidth="1"/>
    <col min="13" max="16384" width="9.00390625" style="1" customWidth="1"/>
  </cols>
  <sheetData>
    <row r="1" spans="1:12" s="39" customFormat="1" ht="25.5" customHeight="1" thickBot="1">
      <c r="A1" s="48" t="s">
        <v>0</v>
      </c>
      <c r="B1" s="49"/>
      <c r="C1" s="50"/>
      <c r="D1" s="36"/>
      <c r="E1" s="44" t="s">
        <v>1</v>
      </c>
      <c r="F1" s="51" t="s">
        <v>2</v>
      </c>
      <c r="G1" s="51"/>
      <c r="H1" s="51"/>
      <c r="I1" s="51"/>
      <c r="J1" s="51"/>
      <c r="K1" s="51"/>
      <c r="L1" s="51"/>
    </row>
    <row r="3" spans="1:12" s="3" customFormat="1" ht="25.5" customHeight="1" thickBot="1">
      <c r="A3" s="3" t="s">
        <v>34</v>
      </c>
      <c r="E3" s="4"/>
      <c r="H3" s="41" t="s">
        <v>41</v>
      </c>
      <c r="I3" s="42" t="s">
        <v>42</v>
      </c>
      <c r="J3" s="42" t="s">
        <v>43</v>
      </c>
      <c r="L3" s="40" t="s">
        <v>31</v>
      </c>
    </row>
    <row r="4" spans="2:12" s="3" customFormat="1" ht="25.5" customHeight="1">
      <c r="B4" s="3" t="s">
        <v>37</v>
      </c>
      <c r="G4" s="5" t="s">
        <v>3</v>
      </c>
      <c r="H4" s="6"/>
      <c r="I4" s="7"/>
      <c r="J4" s="7"/>
      <c r="K4" s="8"/>
      <c r="L4" s="3" t="s">
        <v>4</v>
      </c>
    </row>
    <row r="5" spans="7:12" s="3" customFormat="1" ht="25.5" customHeight="1" thickBot="1">
      <c r="G5" s="9" t="s">
        <v>5</v>
      </c>
      <c r="H5" s="34">
        <v>0.65</v>
      </c>
      <c r="I5" s="35">
        <v>0.65</v>
      </c>
      <c r="J5" s="35">
        <v>0.65</v>
      </c>
      <c r="K5" s="10"/>
      <c r="L5" s="3" t="s">
        <v>6</v>
      </c>
    </row>
    <row r="6" spans="2:12" s="3" customFormat="1" ht="25.5" customHeight="1" thickBot="1">
      <c r="B6" s="11" t="s">
        <v>7</v>
      </c>
      <c r="C6" s="12">
        <f>(H7+H9)/H5+(I7+I9)/I5+(J7+J9)/J5</f>
        <v>0</v>
      </c>
      <c r="D6" s="13">
        <f>C6-E6</f>
        <v>0</v>
      </c>
      <c r="E6" s="14">
        <f>H4-(H8/H5/H6)-(I8/I5/I6)-(J8/J5/J6)</f>
        <v>0</v>
      </c>
      <c r="G6" s="15" t="s">
        <v>8</v>
      </c>
      <c r="H6" s="16">
        <v>1.2</v>
      </c>
      <c r="I6" s="17">
        <v>1.2</v>
      </c>
      <c r="J6" s="17">
        <v>1.2</v>
      </c>
      <c r="K6" s="18"/>
      <c r="L6" s="3" t="s">
        <v>9</v>
      </c>
    </row>
    <row r="7" spans="3:12" s="3" customFormat="1" ht="25.5" customHeight="1" thickBot="1">
      <c r="C7" s="11" t="s">
        <v>10</v>
      </c>
      <c r="D7" s="37">
        <f>E6-C6</f>
        <v>0</v>
      </c>
      <c r="E7" s="4"/>
      <c r="G7" s="5" t="s">
        <v>11</v>
      </c>
      <c r="H7" s="6"/>
      <c r="I7" s="19"/>
      <c r="J7" s="19"/>
      <c r="K7" s="8"/>
      <c r="L7" s="20" t="s">
        <v>32</v>
      </c>
    </row>
    <row r="8" spans="7:12" s="3" customFormat="1" ht="25.5" customHeight="1">
      <c r="G8" s="9" t="s">
        <v>12</v>
      </c>
      <c r="H8" s="21"/>
      <c r="I8" s="22"/>
      <c r="J8" s="22"/>
      <c r="K8" s="8"/>
      <c r="L8" s="3" t="s">
        <v>30</v>
      </c>
    </row>
    <row r="9" spans="1:12" s="3" customFormat="1" ht="25.5" customHeight="1" thickBot="1">
      <c r="A9" s="3" t="s">
        <v>35</v>
      </c>
      <c r="G9" s="15" t="s">
        <v>13</v>
      </c>
      <c r="H9" s="23"/>
      <c r="I9" s="24"/>
      <c r="J9" s="24"/>
      <c r="K9" s="8"/>
      <c r="L9" s="43" t="s">
        <v>33</v>
      </c>
    </row>
    <row r="10" spans="2:12" s="3" customFormat="1" ht="25.5" customHeight="1">
      <c r="B10" s="3" t="s">
        <v>38</v>
      </c>
      <c r="G10" s="5" t="s">
        <v>14</v>
      </c>
      <c r="H10" s="6"/>
      <c r="I10" s="25"/>
      <c r="J10" s="7"/>
      <c r="K10" s="8"/>
      <c r="L10" s="3" t="s">
        <v>15</v>
      </c>
    </row>
    <row r="11" spans="7:12" s="3" customFormat="1" ht="25.5" customHeight="1" thickBot="1">
      <c r="G11" s="9" t="s">
        <v>16</v>
      </c>
      <c r="H11" s="21"/>
      <c r="I11" s="26"/>
      <c r="J11" s="27"/>
      <c r="K11" s="8"/>
      <c r="L11" s="3" t="s">
        <v>17</v>
      </c>
    </row>
    <row r="12" spans="2:12" s="3" customFormat="1" ht="25.5" customHeight="1" thickBot="1">
      <c r="B12" s="11" t="s">
        <v>18</v>
      </c>
      <c r="C12" s="12">
        <f>H10</f>
        <v>0</v>
      </c>
      <c r="D12" s="13" t="e">
        <f>C12-E12</f>
        <v>#DIV/0!</v>
      </c>
      <c r="E12" s="12" t="e">
        <f>(H7/H5+I7/I5+J7/J5)*(0.2-(H12-H14)/H4)+H14</f>
        <v>#DIV/0!</v>
      </c>
      <c r="G12" s="9" t="s">
        <v>19</v>
      </c>
      <c r="H12" s="21"/>
      <c r="I12" s="26"/>
      <c r="J12" s="27"/>
      <c r="K12" s="8"/>
      <c r="L12" s="3" t="s">
        <v>44</v>
      </c>
    </row>
    <row r="13" spans="3:12" s="3" customFormat="1" ht="25.5" customHeight="1" thickBot="1">
      <c r="C13" s="11" t="s">
        <v>10</v>
      </c>
      <c r="D13" s="37" t="e">
        <f>C12-E12</f>
        <v>#DIV/0!</v>
      </c>
      <c r="G13" s="9" t="s">
        <v>20</v>
      </c>
      <c r="H13" s="46" t="e">
        <f>H12+C12-E12</f>
        <v>#DIV/0!</v>
      </c>
      <c r="I13" s="28"/>
      <c r="J13" s="27" t="s">
        <v>21</v>
      </c>
      <c r="K13" s="8"/>
      <c r="L13" s="3" t="s">
        <v>45</v>
      </c>
    </row>
    <row r="14" spans="7:12" s="3" customFormat="1" ht="25.5" customHeight="1" thickBot="1">
      <c r="G14" s="15" t="s">
        <v>22</v>
      </c>
      <c r="H14" s="23"/>
      <c r="I14" s="29" t="s">
        <v>21</v>
      </c>
      <c r="J14" s="30"/>
      <c r="K14" s="8"/>
      <c r="L14" s="3" t="s">
        <v>46</v>
      </c>
    </row>
    <row r="15" spans="1:12" s="3" customFormat="1" ht="25.5" customHeight="1">
      <c r="A15" s="3" t="s">
        <v>36</v>
      </c>
      <c r="G15" s="5" t="s">
        <v>23</v>
      </c>
      <c r="H15" s="6"/>
      <c r="I15" s="7"/>
      <c r="J15" s="7"/>
      <c r="K15" s="8"/>
      <c r="L15" s="3" t="s">
        <v>24</v>
      </c>
    </row>
    <row r="16" spans="2:12" s="3" customFormat="1" ht="25.5" customHeight="1">
      <c r="B16" s="3" t="s">
        <v>39</v>
      </c>
      <c r="G16" s="9" t="s">
        <v>25</v>
      </c>
      <c r="H16" s="21"/>
      <c r="I16" s="27"/>
      <c r="J16" s="27"/>
      <c r="K16" s="8"/>
      <c r="L16" s="31" t="s">
        <v>26</v>
      </c>
    </row>
    <row r="17" spans="7:12" s="3" customFormat="1" ht="25.5" customHeight="1" thickBot="1">
      <c r="G17" s="9" t="s">
        <v>27</v>
      </c>
      <c r="H17" s="21"/>
      <c r="I17" s="27"/>
      <c r="J17" s="27"/>
      <c r="K17" s="8"/>
      <c r="L17" s="3" t="s">
        <v>47</v>
      </c>
    </row>
    <row r="18" spans="2:12" s="3" customFormat="1" ht="25.5" customHeight="1" thickBot="1">
      <c r="B18" s="11" t="s">
        <v>28</v>
      </c>
      <c r="C18" s="12">
        <f>H15</f>
        <v>0</v>
      </c>
      <c r="D18" s="13" t="e">
        <f>C18-E18</f>
        <v>#DIV/0!</v>
      </c>
      <c r="E18" s="12" t="e">
        <f>(H7/H5+I7/I5+J7/J5)*(0.25-(H17-H19)/H4)+H19</f>
        <v>#DIV/0!</v>
      </c>
      <c r="G18" s="9" t="s">
        <v>20</v>
      </c>
      <c r="H18" s="47" t="e">
        <f>H17+C18-E18</f>
        <v>#DIV/0!</v>
      </c>
      <c r="I18" s="27" t="s">
        <v>21</v>
      </c>
      <c r="J18" s="27" t="s">
        <v>21</v>
      </c>
      <c r="K18" s="8"/>
      <c r="L18" s="3" t="s">
        <v>48</v>
      </c>
    </row>
    <row r="19" spans="3:12" s="3" customFormat="1" ht="25.5" customHeight="1" thickBot="1">
      <c r="C19" s="11" t="s">
        <v>10</v>
      </c>
      <c r="D19" s="37" t="e">
        <f>C18-E18</f>
        <v>#DIV/0!</v>
      </c>
      <c r="G19" s="15" t="s">
        <v>29</v>
      </c>
      <c r="H19" s="23"/>
      <c r="I19" s="30" t="s">
        <v>21</v>
      </c>
      <c r="J19" s="30" t="s">
        <v>21</v>
      </c>
      <c r="K19" s="8"/>
      <c r="L19" s="31" t="s">
        <v>49</v>
      </c>
    </row>
    <row r="20" spans="3:11" s="3" customFormat="1" ht="25.5" customHeight="1">
      <c r="C20" s="11"/>
      <c r="D20" s="38"/>
      <c r="G20" s="32"/>
      <c r="H20" s="33"/>
      <c r="I20" s="8"/>
      <c r="J20" s="8"/>
      <c r="K20" s="8"/>
    </row>
    <row r="21" spans="1:12" ht="25.5" customHeight="1">
      <c r="A21" s="52" t="s">
        <v>40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 ht="25.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</sheetData>
  <sheetProtection password="C720" sheet="1" formatCells="0" formatColumns="0" formatRows="0" insertColumns="0" insertRows="0" insertHyperlinks="0" deleteColumns="0" deleteRows="0" sort="0" autoFilter="0" pivotTables="0"/>
  <protectedRanges>
    <protectedRange sqref="F1:L1" name="範囲2"/>
    <protectedRange sqref="H4:H9 I5:J9 H10:H12 H14:H17 H19" name="範囲1"/>
  </protectedRanges>
  <mergeCells count="3">
    <mergeCell ref="A1:C1"/>
    <mergeCell ref="F1:L1"/>
    <mergeCell ref="A21:L2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田中 未貴</cp:lastModifiedBy>
  <cp:lastPrinted>2012-11-19T00:42:52Z</cp:lastPrinted>
  <dcterms:created xsi:type="dcterms:W3CDTF">2008-05-09T04:07:37Z</dcterms:created>
  <dcterms:modified xsi:type="dcterms:W3CDTF">2018-08-22T04:38:06Z</dcterms:modified>
  <cp:category/>
  <cp:version/>
  <cp:contentType/>
  <cp:contentStatus/>
</cp:coreProperties>
</file>